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ocuments\PBR\2017 - pbr\10. Transito\"/>
    </mc:Choice>
  </mc:AlternateContent>
  <bookViews>
    <workbookView xWindow="0" yWindow="0" windowWidth="24000" windowHeight="9630" activeTab="2"/>
  </bookViews>
  <sheets>
    <sheet name="A. PROBLEMA" sheetId="12" r:id="rId1"/>
    <sheet name="OBJETIVO" sheetId="11" r:id="rId2"/>
    <sheet name="MIR" sheetId="10" r:id="rId3"/>
  </sheets>
  <calcPr calcId="162913"/>
</workbook>
</file>

<file path=xl/calcChain.xml><?xml version="1.0" encoding="utf-8"?>
<calcChain xmlns="http://schemas.openxmlformats.org/spreadsheetml/2006/main">
  <c r="I8" i="10" l="1"/>
  <c r="I18" i="10" l="1"/>
  <c r="I13" i="10"/>
  <c r="I10" i="10"/>
  <c r="I9" i="10"/>
</calcChain>
</file>

<file path=xl/comments1.xml><?xml version="1.0" encoding="utf-8"?>
<comments xmlns="http://schemas.openxmlformats.org/spreadsheetml/2006/main">
  <authors>
    <author>TransitoyTransporte</author>
  </authors>
  <commentList>
    <comment ref="J11" authorId="0" shapeId="0">
      <text>
        <r>
          <rPr>
            <b/>
            <sz val="10"/>
            <color indexed="81"/>
            <rFont val="Tahoma"/>
            <family val="2"/>
          </rPr>
          <t>TransitoyTransporte:</t>
        </r>
        <r>
          <rPr>
            <sz val="10"/>
            <color indexed="81"/>
            <rFont val="Tahoma"/>
            <family val="2"/>
          </rPr>
          <t xml:space="preserve">
Se comenta tomando en cuenta que se solicite apoyo para la fusion al Departamento de Comunicación social y solo tengamos que gastar en la impresión de Tripticos y Volantes</t>
        </r>
      </text>
    </comment>
    <comment ref="J14" authorId="0" shapeId="0">
      <text>
        <r>
          <rPr>
            <b/>
            <sz val="10"/>
            <color indexed="81"/>
            <rFont val="Tahoma"/>
            <family val="2"/>
          </rPr>
          <t>TransitoyTransporte:</t>
        </r>
        <r>
          <rPr>
            <sz val="10"/>
            <color indexed="81"/>
            <rFont val="Tahoma"/>
            <family val="2"/>
          </rPr>
          <t xml:space="preserve">
Madar hacer tripticos donde se de infiormacion hacerca del reglamento de transito y Transporte Municipal
</t>
        </r>
      </text>
    </comment>
    <comment ref="J15" authorId="0" shapeId="0">
      <text>
        <r>
          <rPr>
            <b/>
            <sz val="10"/>
            <color indexed="81"/>
            <rFont val="Tahoma"/>
            <family val="2"/>
          </rPr>
          <t>TransitoyTransporte:</t>
        </r>
        <r>
          <rPr>
            <sz val="10"/>
            <color indexed="81"/>
            <rFont val="Tahoma"/>
            <family val="2"/>
          </rPr>
          <t xml:space="preserve">
Comentar que depende del curso, asi mismo debe variar el costo y contemplando una capacitacion anual</t>
        </r>
      </text>
    </comment>
    <comment ref="J19" authorId="0" shapeId="0">
      <text>
        <r>
          <rPr>
            <b/>
            <sz val="10"/>
            <color indexed="81"/>
            <rFont val="Tahoma"/>
            <family val="2"/>
          </rPr>
          <t>TransitoyTransporte:</t>
        </r>
        <r>
          <rPr>
            <sz val="10"/>
            <color indexed="81"/>
            <rFont val="Tahoma"/>
            <family val="2"/>
          </rPr>
          <t xml:space="preserve">
Gestionar ante alguna otra dependencia lo realizamos solicitando medienate oficio</t>
        </r>
      </text>
    </comment>
    <comment ref="J20" authorId="0" shapeId="0">
      <text>
        <r>
          <rPr>
            <b/>
            <sz val="10"/>
            <color indexed="81"/>
            <rFont val="Tahoma"/>
            <family val="2"/>
          </rPr>
          <t>TransitoyTransporte:</t>
        </r>
        <r>
          <rPr>
            <sz val="10"/>
            <color indexed="81"/>
            <rFont val="Tahoma"/>
            <family val="2"/>
          </rPr>
          <t xml:space="preserve">
Tomando en cuenta que señalizar el municipio es bastante costoso y realmente es una de las areas donde mas se gasta dinero, y en realidad es mucho lo que se gasta</t>
        </r>
      </text>
    </comment>
  </commentList>
</comments>
</file>

<file path=xl/sharedStrings.xml><?xml version="1.0" encoding="utf-8"?>
<sst xmlns="http://schemas.openxmlformats.org/spreadsheetml/2006/main" count="185" uniqueCount="145">
  <si>
    <t>Ciudadania interesada en participar en las campañas de prevencion de accidentes de Tranasito y Transporte.</t>
  </si>
  <si>
    <t>Ciudadania interesada en participar en las diferentes Actividades de Cultura Vial.</t>
  </si>
  <si>
    <t>Interes y participacion de los jovenes y ciudadanos para realizar encuestas.</t>
  </si>
  <si>
    <t>Cabildo activo y comprometido en el aumento de recursos financieros municipales.</t>
  </si>
  <si>
    <t>activa participación del área de comunicación social municipal.</t>
  </si>
  <si>
    <t>FIN</t>
  </si>
  <si>
    <t>ACTIVIDAD 2</t>
  </si>
  <si>
    <t>E0032</t>
  </si>
  <si>
    <t>Aumentar el 30% De difusiones sobre la importancia de la señalizacion.</t>
  </si>
  <si>
    <t>100% el cumplimiento del proyecto propuesto de señalizacion.</t>
  </si>
  <si>
    <t>100% del cumplimiento del programa operativo</t>
  </si>
  <si>
    <t>(Total de difusiones realizadas/Total de difusiones programadas)*100</t>
  </si>
  <si>
    <t>Disminuir el 5% de accidentes entre 15 a 35 años</t>
  </si>
  <si>
    <t>Aumentar el 50% Gestiones para recursos.</t>
  </si>
  <si>
    <t>Acta del Comité de Adquisiciones</t>
  </si>
  <si>
    <t>Aumentar el 35% de las capacitaciones para el personal de la Direccion de Transito</t>
  </si>
  <si>
    <t>100 % de cumplimiennto de la difusion del reglamento de Transito</t>
  </si>
  <si>
    <t xml:space="preserve">100% de cumplimiento del Programa anual para fomentar la cultura </t>
  </si>
  <si>
    <t>(Total de acciones del Programa realizado/ Total de acciones del programa programado)*100</t>
  </si>
  <si>
    <t>Informacion de actividades de Cultura Vial al H. Ayuntamiento.</t>
  </si>
  <si>
    <t>Informe de actividades de la señalizacion vial municipal de la Dirección de Transito al Secretario de Ayuntamiento, Sindicatura, Presidente y Comunicación Social.</t>
  </si>
  <si>
    <t>Acuerdos del H. Ayuntamiento y Comité de adquisiciones</t>
  </si>
  <si>
    <t>Los proyectos de infraestructura vial para el Municipio son aprobados por el H. Ayuntamiento y Comité de adquisiciones para su ejecución.</t>
  </si>
  <si>
    <t>Reporte de afores realizados semestral. Informe de la secretaria de Finanzas y Administración del Estado.</t>
  </si>
  <si>
    <t>100% cumplimiento de los aforamientos</t>
  </si>
  <si>
    <t>Informe de actividades diarias al Secretario de Ayuntamiento, Sindicatura, Presidente y Comunicación Social.</t>
  </si>
  <si>
    <t>Las condiciones del medio ambiente y actividades masivas del Municipio permiten la implementacion de operativos motocicleta en el Municipio.</t>
  </si>
  <si>
    <t>Informacion Documental del registro de los Cursos y/o capacitaciones realizados al Secretario de Ayuntamiento, Sindicatura, Presidente, Recursos humanos, Contraloría y Comunicación Social.</t>
  </si>
  <si>
    <t>Existen las condiciones de disposición por los capacitadores y el recurso disponible para  los cursos y talleres.</t>
  </si>
  <si>
    <t>Peticiones de difusión del reglamento a las instituciones educativas.</t>
  </si>
  <si>
    <t xml:space="preserve">Las instituciones educativas, empresas privadas participan de manera activa en las capacitaciones de difusión. </t>
  </si>
  <si>
    <t>(Total de Operativos por falta de docuementos realizados/Total de Operativos programados)*100</t>
  </si>
  <si>
    <t>Cumplimiento del 100%  de la difusion de los Operativos por falta de documentos</t>
  </si>
  <si>
    <t>Parte Informativo diario e Informe mensual de novedades al Secretario de Ayuntamiento, Sindicatura, Presidente, Recursos humanos, Contraloría, Comunicación Social y Policía Estatal de caminos.</t>
  </si>
  <si>
    <t>La población participa en los operativos.</t>
  </si>
  <si>
    <t>100% de cumplimiento del Programa anual de Difusion de Transito Municipal.</t>
  </si>
  <si>
    <t>Parte Informativo diario e Informe mensual de novedades al Secretario de Ayuntamiento, Sindicatura, Presidente, Recursos humanos, Contraloría, Comunicación Social.</t>
  </si>
  <si>
    <t xml:space="preserve">Las instituciones educativas participan de manera activa en las capacitaciones de difusión. </t>
  </si>
  <si>
    <t>(Total de campañas realizadas/Total de campañadas programadas)*100</t>
  </si>
  <si>
    <t>100% de cumplimiento de la campaña anual.</t>
  </si>
  <si>
    <t>Reporte de resultados de las campañas a secretaria del ayuntamiento y presidente municipal.</t>
  </si>
  <si>
    <t>(Total de accidentes en entre los 15 a 35 años en el año actual/Total de accidentes en entre los 15 a 35 años en el año anterior)-1*100</t>
  </si>
  <si>
    <t>Reporte diario al Secretario de Ayuntamiento, Sindicatura, Presidente, Recursos humanos, Contraloría, Comunicación Social referente a accidentalidad en motocicleta. Reporte mensual de Registros de accidentes Viales a la plataforma web de la Secretaría de Salud (RAV) e INEGI.</t>
  </si>
  <si>
    <t>Los jovenes de entre 15 a 35  años acata las acciones de seguridad vial en el municipio.</t>
  </si>
  <si>
    <t>(Total de acciones del programa realizadas/Total de acciones del programa programadas)*100</t>
  </si>
  <si>
    <t>100% Cumplimeinto del programa anual de prevención</t>
  </si>
  <si>
    <t>Reporte anual a la Policia Federal de Caminos (PEC) y a la Presidencia Municpal.</t>
  </si>
  <si>
    <t>Activa participación de autoridades estatales, federales, municipales y jóvenes en el municpio.</t>
  </si>
  <si>
    <t>MUNICIPIO:Uriangato Gto</t>
  </si>
  <si>
    <t>LÍNEA ESTRATÉGICA DEL PROGRAMA DE GOBIERNO Y/O PLAN DE DESARROLLO MUNICIPAL: Fortalecer el conocimiento de la Poblacion sobre las reglas de Transito en el Municipio de Uriuangato</t>
  </si>
  <si>
    <t>DIRECCIÓN: Transito y Transporte Municipal</t>
  </si>
  <si>
    <t>MIR</t>
  </si>
  <si>
    <t>RESUMEN NARRATIVO</t>
  </si>
  <si>
    <t>INDICADOR</t>
  </si>
  <si>
    <t>METAS</t>
  </si>
  <si>
    <t>MEDIO DE VERIFICACIÓN</t>
  </si>
  <si>
    <t>SUPUESTOS</t>
  </si>
  <si>
    <t>PRESUPUESTO ASIGNADO AL COMPONENTE</t>
  </si>
  <si>
    <t>PRESUPUESTO ASIGNADO A LA ACTIVIDAD</t>
  </si>
  <si>
    <t>DIRECCIÓN RESPONSABLE</t>
  </si>
  <si>
    <t>VINCULACIÓN INTERDEPARTAMENTAL</t>
  </si>
  <si>
    <t>FECHA DE INICIO DE COMPONENTE</t>
  </si>
  <si>
    <t>FECHA DE INICIO DE ACTIVIDAD</t>
  </si>
  <si>
    <t>PROGRAMA PRESUPUESTARIO</t>
  </si>
  <si>
    <t xml:space="preserve">Transito y Transprote </t>
  </si>
  <si>
    <t>TRANSITO Y TRANSPORTE+AUTORIDADES ESTATALES/FEDERALES+CIUDADANOS</t>
  </si>
  <si>
    <t>PROPÓSITO</t>
  </si>
  <si>
    <t>COMPONENTE 1</t>
  </si>
  <si>
    <t>Campañas para la prevencion de accidentes de transito implementadas</t>
  </si>
  <si>
    <t>TRANSITO Y TRANSPORTE+COMUNICACIÓN SOCIAL/SECRETARIA DE H. AYUNTAMIENTO</t>
  </si>
  <si>
    <t>ACTIVIDAD 1</t>
  </si>
  <si>
    <t>Difusion de las consecuencias del uso de motocicletas por menores y adolecentes</t>
  </si>
  <si>
    <t>TRANSITO Y TRANSPORTE+COMUNICACIÓN SOCIAL</t>
  </si>
  <si>
    <t>Implementacion operativos Motocicleta (portación de licencia de conducir)</t>
  </si>
  <si>
    <t>TRANSITO Y TRANSPORTE+ SEGURIDAD PUBLICA(SOLO EN OCACIONES)</t>
  </si>
  <si>
    <t>COMPONENTE 2</t>
  </si>
  <si>
    <t xml:space="preserve"> cultura vial fomentada</t>
  </si>
  <si>
    <t>TRANSITO Y TRASPORTE+COMUNICACIÓN SOCIAL</t>
  </si>
  <si>
    <t>Difusion del reglamento en materia de Transito y Transporte</t>
  </si>
  <si>
    <t>(Total de actividades para difundir el Reglamento de Transito/Total de actividades de difusión propuestas)*100</t>
  </si>
  <si>
    <t>Implementacion de curso y talleres para los integrantes de la Direccion de Transito y Transporte</t>
  </si>
  <si>
    <t>(Total de capacitaciones realizadas en el año 2017/Total de Capacitaciones realizadas en el 2016)*100</t>
  </si>
  <si>
    <t>TRANSITO Y TRANSPORTE+EDUCACION VIAL</t>
  </si>
  <si>
    <t>ACTIVIDAD 3</t>
  </si>
  <si>
    <t>Implementacion en la supervision u Operativos por parte de la Direccion de Transito y Transporte</t>
  </si>
  <si>
    <t>(Total de operativos realizados por parte de la Direccion de Transito y Transporte/Total de operativos Programados por parte de la Direccion de Transito y Transporte)*100</t>
  </si>
  <si>
    <t>TRANSITO Y TRANSPORTE</t>
  </si>
  <si>
    <t>ACTIVIDAD 4</t>
  </si>
  <si>
    <t>Implementacion de aforamiento vehicular</t>
  </si>
  <si>
    <t>(Total de aforamientos realizados/Total de aforamientos programados)*100</t>
  </si>
  <si>
    <t>TRANSITO Y TRANSPORTE+VERIFICACION VEHICULAR DEL MUNICIPIO/GTO</t>
  </si>
  <si>
    <t>COMPONENTE 3</t>
  </si>
  <si>
    <t>Señalizacion vial mejorada</t>
  </si>
  <si>
    <t>(Total de proyectos en infraestrura vial implementados/Total de Proyectos en infraestructura vial propuestos)*100</t>
  </si>
  <si>
    <t>Gestion de aumento de recuersos financieros para señaletica vial.</t>
  </si>
  <si>
    <t>(total de gestiones en el año actual/total de gestiones en el año anterior)-*100</t>
  </si>
  <si>
    <t>TRANSITO Y TRANSPORTE + H. AYUTANMIENTO/SECIONES DE CABILDO</t>
  </si>
  <si>
    <t>Implementacion de acciones de difucion de la importancia de la señalizacion.</t>
  </si>
  <si>
    <t>(Total de acciones de difusion en el 2017Total de Acciones de Difusion  en el 2016)-*100</t>
  </si>
  <si>
    <t>TRANSITO Y TRANSPORTE + ENCARGADOS DE SEÑALETICA</t>
  </si>
  <si>
    <t>La Seguridad Vial entre los jovenes de 15 a 35 años en el Municipio es suficiente y segura</t>
  </si>
  <si>
    <t>ARBOL DE PROBLEMAS</t>
  </si>
  <si>
    <t>EFECTO PRINCIPAL</t>
  </si>
  <si>
    <t>Disminucion del recurso para medicamento</t>
  </si>
  <si>
    <t>Ciudadanos insatisfechos</t>
  </si>
  <si>
    <t xml:space="preserve">Inestabilidad familiar y problemas económicos. </t>
  </si>
  <si>
    <t>EFECTO SECUNDARIOS</t>
  </si>
  <si>
    <t>Recurso Publico mal empleado</t>
  </si>
  <si>
    <t>Afectacion de vialidad</t>
  </si>
  <si>
    <t>Perdidas humanas, problemas de salud y afectación patrimonial.</t>
  </si>
  <si>
    <t xml:space="preserve">EFECTOS PRIMARIOS </t>
  </si>
  <si>
    <t>PROBLEMA PRINCIPAL</t>
  </si>
  <si>
    <t>Alto indice de accidentes de Transito en los jovenes</t>
  </si>
  <si>
    <t>Ausencia de Cultura Vial</t>
  </si>
  <si>
    <t>Insufienciente señalizacion</t>
  </si>
  <si>
    <t>CAUSAS DIRECTAS</t>
  </si>
  <si>
    <t>Baja precaucion para conducir</t>
  </si>
  <si>
    <t>Insuficiente programa de informacion en materia vial</t>
  </si>
  <si>
    <t>Bajo nivel de precupuesto</t>
  </si>
  <si>
    <t>CAUSAS RAÍZ</t>
  </si>
  <si>
    <t>Bajo indice de jovenes con licencia para conducir tipo D</t>
  </si>
  <si>
    <t>Bajo nivel de capacitacion de los elementos de Tránsito</t>
  </si>
  <si>
    <t>Bandalismo, robo y/o  destrucción.</t>
  </si>
  <si>
    <t xml:space="preserve">Insuficientes Supervision u Operativos </t>
  </si>
  <si>
    <t>Obsoleto diagnostico del numero aproximado de vehiculos sin registro.</t>
  </si>
  <si>
    <t>ARBOL DE OBJETIVOS</t>
  </si>
  <si>
    <t>Ciudadanos satisfechos</t>
  </si>
  <si>
    <t>Estabilidad familiar y solvencia económica</t>
  </si>
  <si>
    <t>sufisiente vialidad</t>
  </si>
  <si>
    <t>Ausencia de pérdidas humanas, problemas de salud y afectación patrimonial.</t>
  </si>
  <si>
    <t>Bajo indice de accidentes de Transito en los jovenes</t>
  </si>
  <si>
    <t xml:space="preserve"> Cultura Vial</t>
  </si>
  <si>
    <t>Sufienciente señalizacion</t>
  </si>
  <si>
    <t>Mayor precaucion para conducir</t>
  </si>
  <si>
    <t>Suficiente programas de informacion en materia vial</t>
  </si>
  <si>
    <t>Alto nivel de Presupuesto</t>
  </si>
  <si>
    <t>Alto nivel de capacitacion de los elementos de Tránsito</t>
  </si>
  <si>
    <t>Ausencia de bandalismo, robo y/o destrucción</t>
  </si>
  <si>
    <t xml:space="preserve">Suficientes Supervision u Operativos </t>
  </si>
  <si>
    <t>Conocer el diagnostico del numero de vehiculos sin registro.</t>
  </si>
  <si>
    <t>Fortalecer la Seguridad Vial entre los jovenes de 15 a los 35 años en el Municipio</t>
  </si>
  <si>
    <t>La inseguridad Vial entre los jovenes de 15 a 35 años en el Municipio</t>
  </si>
  <si>
    <t>Aumento de Accidentes de Motocicletas entre Jovenes de 15 a 35 años en el Municipio</t>
  </si>
  <si>
    <t>Contribuir a mejorar la cadlidad de vida atraves del desarrollo completo  entre Jovenes de 15 a 35 años mediante novedosos programas de prevención  de Accidentes de Motocicletas en el Municipio.</t>
  </si>
  <si>
    <t>Mejor la calidad de vida de la ciudadania Fortaleciendo la Seguridad Vial para la Disminucion de Accidentes de Motocicletas entre Jovenes de 15 a 35 años en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</si>
</sst>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</cellStyleXfs>
  <cellXfs count="74">
    <xf numFmtId="0" fontId="0" fillId="0" borderId="0" xfId="0"/>
    <xf numFmtId="0" fontId="0" fillId="0" borderId="0" xfId="0" applyAlignment="1">
      <alignment vertical="center" wrapText="1"/>
    </xf>
    <xf numFmtId="0" fontId="5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justify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8" xfId="0" applyBorder="1" applyAlignment="1">
      <alignment horizontal="center" vertical="justify"/>
    </xf>
    <xf numFmtId="0" fontId="0" fillId="0" borderId="8" xfId="0" applyFont="1" applyBorder="1"/>
    <xf numFmtId="0" fontId="0" fillId="0" borderId="13" xfId="0" applyBorder="1"/>
    <xf numFmtId="0" fontId="0" fillId="0" borderId="0" xfId="0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justify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justify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8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justify"/>
    </xf>
    <xf numFmtId="0" fontId="5" fillId="0" borderId="11" xfId="0" applyFont="1" applyFill="1" applyBorder="1" applyAlignment="1">
      <alignment vertical="justify"/>
    </xf>
    <xf numFmtId="8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8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/>
    <xf numFmtId="0" fontId="5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8" fontId="0" fillId="0" borderId="1" xfId="0" applyNumberFormat="1" applyFill="1" applyBorder="1"/>
    <xf numFmtId="0" fontId="5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/>
    </xf>
    <xf numFmtId="0" fontId="5" fillId="0" borderId="9" xfId="0" applyFont="1" applyBorder="1" applyAlignment="1">
      <alignment horizontal="center" vertical="justify"/>
    </xf>
    <xf numFmtId="0" fontId="5" fillId="0" borderId="0" xfId="0" applyFont="1" applyAlignment="1">
      <alignment horizontal="left"/>
    </xf>
    <xf numFmtId="0" fontId="5" fillId="3" borderId="0" xfId="0" applyFont="1" applyFill="1" applyAlignment="1">
      <alignment horizontal="left" vertical="justify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10 76" xfId="16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9"/>
  <sheetViews>
    <sheetView workbookViewId="0">
      <selection activeCell="G17" sqref="G17"/>
    </sheetView>
  </sheetViews>
  <sheetFormatPr baseColWidth="10" defaultRowHeight="11.25" x14ac:dyDescent="0.2"/>
  <cols>
    <col min="1" max="1" width="5.33203125" customWidth="1"/>
    <col min="10" max="10" width="7.1640625" customWidth="1"/>
    <col min="11" max="11" width="19.6640625" bestFit="1" customWidth="1"/>
  </cols>
  <sheetData>
    <row r="1" spans="1:11" ht="15" x14ac:dyDescent="0.25">
      <c r="B1" s="2" t="s">
        <v>101</v>
      </c>
    </row>
    <row r="2" spans="1:11" ht="12" thickBot="1" x14ac:dyDescent="0.25"/>
    <row r="3" spans="1:11" ht="15.75" thickBot="1" x14ac:dyDescent="0.25">
      <c r="A3" s="22"/>
      <c r="B3" s="64" t="s">
        <v>142</v>
      </c>
      <c r="C3" s="65"/>
      <c r="D3" s="65"/>
      <c r="E3" s="65"/>
      <c r="F3" s="65"/>
      <c r="G3" s="65"/>
      <c r="H3" s="65"/>
      <c r="I3" s="66"/>
      <c r="J3" s="22"/>
      <c r="K3" s="34" t="s">
        <v>102</v>
      </c>
    </row>
    <row r="4" spans="1:11" x14ac:dyDescent="0.2">
      <c r="K4" s="34"/>
    </row>
    <row r="5" spans="1:11" ht="22.5" x14ac:dyDescent="0.2">
      <c r="A5" s="6"/>
      <c r="B5" s="59" t="s">
        <v>103</v>
      </c>
      <c r="C5" s="60"/>
      <c r="D5" s="6"/>
      <c r="E5" s="59" t="s">
        <v>104</v>
      </c>
      <c r="F5" s="60"/>
      <c r="G5" s="6"/>
      <c r="H5" s="59" t="s">
        <v>105</v>
      </c>
      <c r="I5" s="60"/>
      <c r="J5" s="6"/>
      <c r="K5" s="35" t="s">
        <v>106</v>
      </c>
    </row>
    <row r="6" spans="1:11" x14ac:dyDescent="0.2">
      <c r="K6" s="34"/>
    </row>
    <row r="7" spans="1:11" x14ac:dyDescent="0.2">
      <c r="A7" s="6"/>
      <c r="B7" s="59" t="s">
        <v>107</v>
      </c>
      <c r="C7" s="60"/>
      <c r="D7" s="6"/>
      <c r="E7" s="59" t="s">
        <v>108</v>
      </c>
      <c r="F7" s="60"/>
      <c r="G7" s="6"/>
      <c r="H7" s="59" t="s">
        <v>109</v>
      </c>
      <c r="I7" s="60"/>
      <c r="J7" s="6"/>
      <c r="K7" s="35" t="s">
        <v>110</v>
      </c>
    </row>
    <row r="8" spans="1:11" ht="12" thickBot="1" x14ac:dyDescent="0.25">
      <c r="K8" s="34"/>
    </row>
    <row r="9" spans="1:11" ht="15.75" thickBot="1" x14ac:dyDescent="0.25">
      <c r="B9" s="61" t="s">
        <v>141</v>
      </c>
      <c r="C9" s="62"/>
      <c r="D9" s="62"/>
      <c r="E9" s="62"/>
      <c r="F9" s="62"/>
      <c r="G9" s="62"/>
      <c r="H9" s="62"/>
      <c r="I9" s="63"/>
      <c r="K9" s="34" t="s">
        <v>111</v>
      </c>
    </row>
    <row r="10" spans="1:11" x14ac:dyDescent="0.2">
      <c r="K10" s="34"/>
    </row>
    <row r="11" spans="1:11" x14ac:dyDescent="0.2">
      <c r="A11" s="6"/>
      <c r="B11" s="59" t="s">
        <v>112</v>
      </c>
      <c r="C11" s="60"/>
      <c r="D11" s="6"/>
      <c r="E11" s="59" t="s">
        <v>113</v>
      </c>
      <c r="F11" s="60"/>
      <c r="G11" s="6"/>
      <c r="H11" s="59" t="s">
        <v>114</v>
      </c>
      <c r="I11" s="60"/>
      <c r="J11" s="6"/>
      <c r="K11" s="35" t="s">
        <v>115</v>
      </c>
    </row>
    <row r="12" spans="1:11" x14ac:dyDescent="0.2">
      <c r="K12" s="34"/>
    </row>
    <row r="13" spans="1:11" x14ac:dyDescent="0.2">
      <c r="A13" s="6"/>
      <c r="B13" s="59" t="s">
        <v>116</v>
      </c>
      <c r="C13" s="60"/>
      <c r="D13" s="6"/>
      <c r="E13" s="59" t="s">
        <v>117</v>
      </c>
      <c r="F13" s="60"/>
      <c r="G13" s="6"/>
      <c r="H13" s="59" t="s">
        <v>118</v>
      </c>
      <c r="I13" s="60"/>
      <c r="J13" s="6"/>
      <c r="K13" s="35"/>
    </row>
    <row r="14" spans="1:11" x14ac:dyDescent="0.2">
      <c r="K14" s="35" t="s">
        <v>119</v>
      </c>
    </row>
    <row r="15" spans="1:11" x14ac:dyDescent="0.2">
      <c r="B15" s="59" t="s">
        <v>120</v>
      </c>
      <c r="C15" s="60"/>
      <c r="D15" s="6"/>
      <c r="E15" s="59" t="s">
        <v>121</v>
      </c>
      <c r="F15" s="60"/>
      <c r="G15" s="6"/>
      <c r="H15" s="59" t="s">
        <v>122</v>
      </c>
      <c r="I15" s="60"/>
    </row>
    <row r="16" spans="1:1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5:6" x14ac:dyDescent="0.2">
      <c r="E17" s="59" t="s">
        <v>123</v>
      </c>
      <c r="F17" s="60"/>
    </row>
    <row r="19" spans="5:6" x14ac:dyDescent="0.2">
      <c r="E19" s="59" t="s">
        <v>124</v>
      </c>
      <c r="F19" s="60"/>
    </row>
  </sheetData>
  <mergeCells count="19">
    <mergeCell ref="B3:I3"/>
    <mergeCell ref="B5:C5"/>
    <mergeCell ref="E5:F5"/>
    <mergeCell ref="H5:I5"/>
    <mergeCell ref="B7:C7"/>
    <mergeCell ref="E7:F7"/>
    <mergeCell ref="H7:I7"/>
    <mergeCell ref="B9:I9"/>
    <mergeCell ref="B11:C11"/>
    <mergeCell ref="E11:F11"/>
    <mergeCell ref="H11:I11"/>
    <mergeCell ref="B13:C13"/>
    <mergeCell ref="E13:F13"/>
    <mergeCell ref="H13:I13"/>
    <mergeCell ref="B15:C15"/>
    <mergeCell ref="E15:F15"/>
    <mergeCell ref="H15:I15"/>
    <mergeCell ref="E17:F17"/>
    <mergeCell ref="E19:F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21"/>
  <sheetViews>
    <sheetView workbookViewId="0">
      <selection activeCell="B5" sqref="B5:I5"/>
    </sheetView>
  </sheetViews>
  <sheetFormatPr baseColWidth="10" defaultRowHeight="11.25" x14ac:dyDescent="0.2"/>
  <cols>
    <col min="10" max="10" width="1" customWidth="1"/>
    <col min="11" max="11" width="17.33203125" customWidth="1"/>
  </cols>
  <sheetData>
    <row r="3" spans="1:11" ht="15" x14ac:dyDescent="0.25">
      <c r="A3" s="1"/>
      <c r="B3" s="2" t="s">
        <v>125</v>
      </c>
    </row>
    <row r="4" spans="1:11" ht="12" thickBot="1" x14ac:dyDescent="0.25"/>
    <row r="5" spans="1:11" ht="29.25" customHeight="1" thickBot="1" x14ac:dyDescent="0.25">
      <c r="B5" s="69" t="s">
        <v>144</v>
      </c>
      <c r="C5" s="70"/>
      <c r="D5" s="70"/>
      <c r="E5" s="70"/>
      <c r="F5" s="70"/>
      <c r="G5" s="70"/>
      <c r="H5" s="70"/>
      <c r="I5" s="71"/>
      <c r="J5" s="22"/>
      <c r="K5" s="34" t="s">
        <v>102</v>
      </c>
    </row>
    <row r="6" spans="1:11" x14ac:dyDescent="0.2">
      <c r="K6" s="34"/>
    </row>
    <row r="7" spans="1:11" ht="22.5" x14ac:dyDescent="0.2">
      <c r="B7" s="59" t="s">
        <v>103</v>
      </c>
      <c r="C7" s="60"/>
      <c r="D7" s="6"/>
      <c r="E7" s="59" t="s">
        <v>126</v>
      </c>
      <c r="F7" s="60"/>
      <c r="G7" s="6"/>
      <c r="H7" s="59" t="s">
        <v>127</v>
      </c>
      <c r="I7" s="60"/>
      <c r="J7" s="6"/>
      <c r="K7" s="35" t="s">
        <v>106</v>
      </c>
    </row>
    <row r="8" spans="1:11" x14ac:dyDescent="0.2">
      <c r="K8" s="34"/>
    </row>
    <row r="9" spans="1:11" ht="43.5" customHeight="1" x14ac:dyDescent="0.2">
      <c r="B9" s="59" t="s">
        <v>107</v>
      </c>
      <c r="C9" s="60"/>
      <c r="D9" s="6"/>
      <c r="E9" s="59" t="s">
        <v>128</v>
      </c>
      <c r="F9" s="60"/>
      <c r="G9" s="6"/>
      <c r="H9" s="59" t="s">
        <v>129</v>
      </c>
      <c r="I9" s="60"/>
      <c r="J9" s="6"/>
      <c r="K9" s="35" t="s">
        <v>110</v>
      </c>
    </row>
    <row r="10" spans="1:11" ht="12" thickBot="1" x14ac:dyDescent="0.25">
      <c r="K10" s="34"/>
    </row>
    <row r="11" spans="1:11" ht="15.75" thickBot="1" x14ac:dyDescent="0.25">
      <c r="B11" s="61" t="s">
        <v>140</v>
      </c>
      <c r="C11" s="62"/>
      <c r="D11" s="62"/>
      <c r="E11" s="62"/>
      <c r="F11" s="62"/>
      <c r="G11" s="62"/>
      <c r="H11" s="62"/>
      <c r="I11" s="63"/>
      <c r="K11" s="34" t="s">
        <v>111</v>
      </c>
    </row>
    <row r="12" spans="1:11" x14ac:dyDescent="0.2">
      <c r="K12" s="34"/>
    </row>
    <row r="13" spans="1:11" ht="22.5" x14ac:dyDescent="0.2">
      <c r="B13" s="59" t="s">
        <v>130</v>
      </c>
      <c r="C13" s="60"/>
      <c r="D13" s="6"/>
      <c r="E13" s="59" t="s">
        <v>131</v>
      </c>
      <c r="F13" s="60"/>
      <c r="G13" s="6"/>
      <c r="H13" s="59" t="s">
        <v>132</v>
      </c>
      <c r="I13" s="60"/>
      <c r="J13" s="6"/>
      <c r="K13" s="35" t="s">
        <v>115</v>
      </c>
    </row>
    <row r="14" spans="1:11" x14ac:dyDescent="0.2">
      <c r="K14" s="34"/>
    </row>
    <row r="15" spans="1:11" ht="32.25" customHeight="1" x14ac:dyDescent="0.2">
      <c r="B15" s="59" t="s">
        <v>133</v>
      </c>
      <c r="C15" s="60"/>
      <c r="D15" s="6"/>
      <c r="E15" s="59" t="s">
        <v>134</v>
      </c>
      <c r="F15" s="60"/>
      <c r="G15" s="6"/>
      <c r="H15" s="59" t="s">
        <v>135</v>
      </c>
      <c r="I15" s="60"/>
      <c r="J15" s="6"/>
      <c r="K15" s="35"/>
    </row>
    <row r="16" spans="1:11" x14ac:dyDescent="0.2">
      <c r="K16" s="35" t="s">
        <v>119</v>
      </c>
    </row>
    <row r="17" spans="2:11" ht="48.75" customHeight="1" x14ac:dyDescent="0.2">
      <c r="B17" s="59" t="s">
        <v>120</v>
      </c>
      <c r="C17" s="60"/>
      <c r="D17" s="6"/>
      <c r="E17" s="59" t="s">
        <v>136</v>
      </c>
      <c r="F17" s="60"/>
      <c r="G17" s="6"/>
      <c r="H17" s="67" t="s">
        <v>137</v>
      </c>
      <c r="I17" s="68"/>
    </row>
    <row r="18" spans="2:1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2:11" ht="21" customHeight="1" x14ac:dyDescent="0.2">
      <c r="E19" s="59" t="s">
        <v>138</v>
      </c>
      <c r="F19" s="60"/>
    </row>
    <row r="20" spans="2:11" ht="3.75" customHeight="1" x14ac:dyDescent="0.2"/>
    <row r="21" spans="2:11" ht="36" customHeight="1" x14ac:dyDescent="0.2">
      <c r="E21" s="59" t="s">
        <v>139</v>
      </c>
      <c r="F21" s="60"/>
    </row>
  </sheetData>
  <mergeCells count="19">
    <mergeCell ref="B5:I5"/>
    <mergeCell ref="B7:C7"/>
    <mergeCell ref="E7:F7"/>
    <mergeCell ref="H7:I7"/>
    <mergeCell ref="B9:C9"/>
    <mergeCell ref="E9:F9"/>
    <mergeCell ref="H9:I9"/>
    <mergeCell ref="B11:I11"/>
    <mergeCell ref="B13:C13"/>
    <mergeCell ref="E13:F13"/>
    <mergeCell ref="H13:I13"/>
    <mergeCell ref="B15:C15"/>
    <mergeCell ref="E15:F15"/>
    <mergeCell ref="H15:I15"/>
    <mergeCell ref="B17:C17"/>
    <mergeCell ref="E17:F17"/>
    <mergeCell ref="H17:I17"/>
    <mergeCell ref="E19:F19"/>
    <mergeCell ref="E21:F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1:O20"/>
  <sheetViews>
    <sheetView tabSelected="1" topLeftCell="G1" zoomScale="85" zoomScaleNormal="85" workbookViewId="0">
      <selection activeCell="I9" sqref="I9"/>
    </sheetView>
  </sheetViews>
  <sheetFormatPr baseColWidth="10" defaultRowHeight="11.25" x14ac:dyDescent="0.2"/>
  <cols>
    <col min="2" max="2" width="18" bestFit="1" customWidth="1"/>
    <col min="3" max="3" width="31.5" customWidth="1"/>
    <col min="4" max="4" width="33" customWidth="1"/>
    <col min="5" max="5" width="38.1640625" bestFit="1" customWidth="1"/>
    <col min="6" max="6" width="39" customWidth="1"/>
    <col min="7" max="7" width="50" bestFit="1" customWidth="1"/>
    <col min="9" max="9" width="31.33203125" customWidth="1"/>
    <col min="10" max="10" width="29.5" bestFit="1" customWidth="1"/>
    <col min="11" max="11" width="27.5" bestFit="1" customWidth="1"/>
    <col min="12" max="12" width="35.6640625" bestFit="1" customWidth="1"/>
    <col min="13" max="13" width="21.6640625" bestFit="1" customWidth="1"/>
    <col min="14" max="15" width="38" customWidth="1"/>
  </cols>
  <sheetData>
    <row r="1" spans="1:15" x14ac:dyDescent="0.2">
      <c r="B1" s="4"/>
      <c r="C1" s="4"/>
      <c r="D1" s="4"/>
      <c r="E1" s="4"/>
      <c r="F1" s="4"/>
      <c r="G1" s="4"/>
      <c r="J1" s="4"/>
      <c r="L1" s="5"/>
    </row>
    <row r="2" spans="1:15" ht="15" x14ac:dyDescent="0.25">
      <c r="B2" s="72" t="s">
        <v>48</v>
      </c>
      <c r="C2" s="72"/>
      <c r="D2" s="72"/>
      <c r="E2" s="72"/>
      <c r="F2" s="72"/>
      <c r="G2" s="4"/>
      <c r="J2" s="4"/>
      <c r="L2" s="5"/>
    </row>
    <row r="3" spans="1:15" ht="15" x14ac:dyDescent="0.2">
      <c r="B3" s="73" t="s">
        <v>49</v>
      </c>
      <c r="C3" s="73"/>
      <c r="D3" s="73"/>
      <c r="E3" s="73"/>
      <c r="F3" s="73"/>
      <c r="G3" s="73"/>
      <c r="J3" s="4"/>
      <c r="L3" s="5"/>
    </row>
    <row r="4" spans="1:15" ht="15" x14ac:dyDescent="0.25">
      <c r="B4" s="72" t="s">
        <v>50</v>
      </c>
      <c r="C4" s="72"/>
      <c r="D4" s="72"/>
      <c r="E4" s="4"/>
      <c r="F4" s="4"/>
      <c r="G4" s="4"/>
      <c r="J4" s="4"/>
      <c r="L4" s="5"/>
    </row>
    <row r="5" spans="1:15" ht="12" thickBot="1" x14ac:dyDescent="0.25">
      <c r="B5" s="4"/>
      <c r="C5" s="4"/>
      <c r="D5" s="4"/>
      <c r="E5" s="4"/>
      <c r="F5" s="4"/>
      <c r="G5" s="4"/>
      <c r="J5" s="4"/>
      <c r="L5" s="5"/>
    </row>
    <row r="6" spans="1:15" ht="30.75" thickBot="1" x14ac:dyDescent="0.25">
      <c r="A6" s="6"/>
      <c r="B6" s="7" t="s">
        <v>51</v>
      </c>
      <c r="C6" s="8" t="s">
        <v>52</v>
      </c>
      <c r="D6" s="9" t="s">
        <v>53</v>
      </c>
      <c r="E6" s="8" t="s">
        <v>54</v>
      </c>
      <c r="F6" s="9" t="s">
        <v>55</v>
      </c>
      <c r="G6" s="8" t="s">
        <v>56</v>
      </c>
      <c r="H6" s="6"/>
      <c r="I6" s="10" t="s">
        <v>57</v>
      </c>
      <c r="J6" s="11" t="s">
        <v>58</v>
      </c>
      <c r="K6" s="12" t="s">
        <v>59</v>
      </c>
      <c r="L6" s="13" t="s">
        <v>60</v>
      </c>
      <c r="M6" s="12" t="s">
        <v>61</v>
      </c>
      <c r="N6" s="11" t="s">
        <v>62</v>
      </c>
      <c r="O6" s="14" t="s">
        <v>63</v>
      </c>
    </row>
    <row r="7" spans="1:15" ht="12" thickBot="1" x14ac:dyDescent="0.25">
      <c r="B7" s="15"/>
      <c r="C7" s="16"/>
      <c r="D7" s="17"/>
      <c r="E7" s="16"/>
      <c r="F7" s="17"/>
      <c r="G7" s="16"/>
      <c r="I7" s="18"/>
      <c r="J7" s="16"/>
      <c r="K7" s="3"/>
      <c r="L7" s="19"/>
      <c r="M7" s="3"/>
      <c r="N7" s="20"/>
      <c r="O7" s="21"/>
    </row>
    <row r="8" spans="1:15" s="30" customFormat="1" ht="82.5" customHeight="1" thickBot="1" x14ac:dyDescent="0.25">
      <c r="A8" s="36"/>
      <c r="B8" s="37" t="s">
        <v>5</v>
      </c>
      <c r="C8" s="38" t="s">
        <v>143</v>
      </c>
      <c r="D8" s="23" t="s">
        <v>44</v>
      </c>
      <c r="E8" s="24" t="s">
        <v>45</v>
      </c>
      <c r="F8" s="25" t="s">
        <v>46</v>
      </c>
      <c r="G8" s="25" t="s">
        <v>47</v>
      </c>
      <c r="H8" s="39"/>
      <c r="I8" s="40">
        <f>SUM(I9,I12,I17)</f>
        <v>348600</v>
      </c>
      <c r="J8" s="26"/>
      <c r="K8" s="27" t="s">
        <v>64</v>
      </c>
      <c r="L8" s="28" t="s">
        <v>65</v>
      </c>
      <c r="M8" s="27"/>
      <c r="N8" s="41"/>
      <c r="O8" s="27" t="s">
        <v>7</v>
      </c>
    </row>
    <row r="9" spans="1:15" s="30" customFormat="1" ht="115.5" thickBot="1" x14ac:dyDescent="0.25">
      <c r="A9" s="42"/>
      <c r="B9" s="43" t="s">
        <v>66</v>
      </c>
      <c r="C9" s="44" t="s">
        <v>100</v>
      </c>
      <c r="D9" s="23" t="s">
        <v>41</v>
      </c>
      <c r="E9" s="24" t="s">
        <v>12</v>
      </c>
      <c r="F9" s="23" t="s">
        <v>42</v>
      </c>
      <c r="G9" s="23" t="s">
        <v>43</v>
      </c>
      <c r="H9" s="42"/>
      <c r="I9" s="40">
        <f>SUM(I10,I13,I18)</f>
        <v>348600</v>
      </c>
      <c r="J9" s="29"/>
      <c r="K9" s="27" t="s">
        <v>64</v>
      </c>
      <c r="L9" s="28" t="s">
        <v>65</v>
      </c>
      <c r="M9" s="29"/>
      <c r="N9" s="45"/>
      <c r="O9" s="27" t="s">
        <v>7</v>
      </c>
    </row>
    <row r="10" spans="1:15" s="30" customFormat="1" ht="51.75" thickBot="1" x14ac:dyDescent="0.3">
      <c r="B10" s="46" t="s">
        <v>67</v>
      </c>
      <c r="C10" s="47" t="s">
        <v>68</v>
      </c>
      <c r="D10" s="23" t="s">
        <v>38</v>
      </c>
      <c r="E10" s="23" t="s">
        <v>39</v>
      </c>
      <c r="F10" s="23" t="s">
        <v>40</v>
      </c>
      <c r="G10" s="23" t="s">
        <v>0</v>
      </c>
      <c r="I10" s="48">
        <f>SUM(J11,J12)</f>
        <v>4400</v>
      </c>
      <c r="J10" s="31"/>
      <c r="K10" s="27" t="s">
        <v>64</v>
      </c>
      <c r="L10" s="28" t="s">
        <v>69</v>
      </c>
      <c r="M10" s="33"/>
      <c r="N10" s="49"/>
      <c r="O10" s="27" t="s">
        <v>7</v>
      </c>
    </row>
    <row r="11" spans="1:15" s="30" customFormat="1" ht="64.5" thickBot="1" x14ac:dyDescent="0.25">
      <c r="B11" s="50" t="s">
        <v>70</v>
      </c>
      <c r="C11" s="51" t="s">
        <v>71</v>
      </c>
      <c r="D11" s="23" t="s">
        <v>11</v>
      </c>
      <c r="E11" s="24" t="s">
        <v>35</v>
      </c>
      <c r="F11" s="23" t="s">
        <v>36</v>
      </c>
      <c r="G11" s="23" t="s">
        <v>37</v>
      </c>
      <c r="I11" s="32"/>
      <c r="J11" s="32">
        <v>4400</v>
      </c>
      <c r="K11" s="27" t="s">
        <v>64</v>
      </c>
      <c r="L11" s="28" t="s">
        <v>72</v>
      </c>
      <c r="M11" s="33"/>
      <c r="N11" s="49"/>
      <c r="O11" s="27" t="s">
        <v>7</v>
      </c>
    </row>
    <row r="12" spans="1:15" s="30" customFormat="1" ht="77.25" thickBot="1" x14ac:dyDescent="0.25">
      <c r="B12" s="50" t="s">
        <v>6</v>
      </c>
      <c r="C12" s="51" t="s">
        <v>73</v>
      </c>
      <c r="D12" s="23" t="s">
        <v>31</v>
      </c>
      <c r="E12" s="24" t="s">
        <v>32</v>
      </c>
      <c r="F12" s="23" t="s">
        <v>33</v>
      </c>
      <c r="G12" s="23" t="s">
        <v>34</v>
      </c>
      <c r="I12" s="33"/>
      <c r="J12" s="32">
        <v>0</v>
      </c>
      <c r="K12" s="27" t="s">
        <v>64</v>
      </c>
      <c r="L12" s="28" t="s">
        <v>74</v>
      </c>
      <c r="M12" s="33"/>
      <c r="N12" s="49"/>
      <c r="O12" s="27" t="s">
        <v>7</v>
      </c>
    </row>
    <row r="13" spans="1:15" s="30" customFormat="1" ht="39" thickBot="1" x14ac:dyDescent="0.25">
      <c r="B13" s="52" t="s">
        <v>75</v>
      </c>
      <c r="C13" s="47" t="s">
        <v>76</v>
      </c>
      <c r="D13" s="23" t="s">
        <v>18</v>
      </c>
      <c r="E13" s="24" t="s">
        <v>17</v>
      </c>
      <c r="F13" s="23" t="s">
        <v>19</v>
      </c>
      <c r="G13" s="23" t="s">
        <v>1</v>
      </c>
      <c r="I13" s="53">
        <f>SUM(J14,J15,J16,J17)</f>
        <v>49200</v>
      </c>
      <c r="J13" s="31"/>
      <c r="K13" s="27" t="s">
        <v>64</v>
      </c>
      <c r="L13" s="28" t="s">
        <v>77</v>
      </c>
      <c r="M13" s="33"/>
      <c r="N13" s="49"/>
      <c r="O13" s="27" t="s">
        <v>7</v>
      </c>
    </row>
    <row r="14" spans="1:15" s="30" customFormat="1" ht="45.75" thickBot="1" x14ac:dyDescent="0.3">
      <c r="B14" s="54" t="s">
        <v>70</v>
      </c>
      <c r="C14" s="55" t="s">
        <v>78</v>
      </c>
      <c r="D14" s="56" t="s">
        <v>79</v>
      </c>
      <c r="E14" s="24" t="s">
        <v>16</v>
      </c>
      <c r="F14" s="23" t="s">
        <v>29</v>
      </c>
      <c r="G14" s="23" t="s">
        <v>30</v>
      </c>
      <c r="I14" s="33"/>
      <c r="J14" s="48">
        <v>19200</v>
      </c>
      <c r="K14" s="27" t="s">
        <v>64</v>
      </c>
      <c r="L14" s="28" t="s">
        <v>72</v>
      </c>
      <c r="M14" s="33"/>
      <c r="N14" s="49"/>
      <c r="O14" s="27" t="s">
        <v>7</v>
      </c>
    </row>
    <row r="15" spans="1:15" s="30" customFormat="1" ht="77.25" thickBot="1" x14ac:dyDescent="0.3">
      <c r="B15" s="54" t="s">
        <v>6</v>
      </c>
      <c r="C15" s="55" t="s">
        <v>80</v>
      </c>
      <c r="D15" s="56" t="s">
        <v>81</v>
      </c>
      <c r="E15" s="24" t="s">
        <v>15</v>
      </c>
      <c r="F15" s="23" t="s">
        <v>27</v>
      </c>
      <c r="G15" s="23" t="s">
        <v>28</v>
      </c>
      <c r="I15" s="33"/>
      <c r="J15" s="48">
        <v>30000</v>
      </c>
      <c r="K15" s="27" t="s">
        <v>64</v>
      </c>
      <c r="L15" s="28" t="s">
        <v>82</v>
      </c>
      <c r="M15" s="33"/>
      <c r="N15" s="49"/>
      <c r="O15" s="27" t="s">
        <v>7</v>
      </c>
    </row>
    <row r="16" spans="1:15" s="30" customFormat="1" ht="57" thickBot="1" x14ac:dyDescent="0.3">
      <c r="B16" s="54" t="s">
        <v>83</v>
      </c>
      <c r="C16" s="55" t="s">
        <v>84</v>
      </c>
      <c r="D16" s="56" t="s">
        <v>85</v>
      </c>
      <c r="E16" s="24" t="s">
        <v>10</v>
      </c>
      <c r="F16" s="23" t="s">
        <v>25</v>
      </c>
      <c r="G16" s="23" t="s">
        <v>26</v>
      </c>
      <c r="I16" s="33"/>
      <c r="J16" s="48">
        <v>0</v>
      </c>
      <c r="K16" s="27" t="s">
        <v>64</v>
      </c>
      <c r="L16" s="57" t="s">
        <v>86</v>
      </c>
      <c r="M16" s="33"/>
      <c r="N16" s="49"/>
      <c r="O16" s="27" t="s">
        <v>7</v>
      </c>
    </row>
    <row r="17" spans="2:15" s="30" customFormat="1" ht="51.75" thickBot="1" x14ac:dyDescent="0.3">
      <c r="B17" s="54" t="s">
        <v>87</v>
      </c>
      <c r="C17" s="55" t="s">
        <v>88</v>
      </c>
      <c r="D17" s="56" t="s">
        <v>89</v>
      </c>
      <c r="E17" s="23" t="s">
        <v>24</v>
      </c>
      <c r="F17" s="23" t="s">
        <v>23</v>
      </c>
      <c r="G17" s="23" t="s">
        <v>2</v>
      </c>
      <c r="I17" s="33"/>
      <c r="J17" s="32">
        <v>0</v>
      </c>
      <c r="K17" s="27" t="s">
        <v>64</v>
      </c>
      <c r="L17" s="28" t="s">
        <v>90</v>
      </c>
      <c r="M17" s="33"/>
      <c r="N17" s="49"/>
      <c r="O17" s="27" t="s">
        <v>7</v>
      </c>
    </row>
    <row r="18" spans="2:15" s="30" customFormat="1" ht="45.75" thickBot="1" x14ac:dyDescent="0.3">
      <c r="B18" s="46" t="s">
        <v>91</v>
      </c>
      <c r="C18" s="47" t="s">
        <v>92</v>
      </c>
      <c r="D18" s="58" t="s">
        <v>93</v>
      </c>
      <c r="E18" s="23" t="s">
        <v>9</v>
      </c>
      <c r="F18" s="23" t="s">
        <v>14</v>
      </c>
      <c r="G18" s="23" t="s">
        <v>22</v>
      </c>
      <c r="I18" s="48">
        <f>SUM(J19,J20)</f>
        <v>295000</v>
      </c>
      <c r="J18" s="31"/>
      <c r="K18" s="27" t="s">
        <v>64</v>
      </c>
      <c r="L18" s="28" t="s">
        <v>82</v>
      </c>
      <c r="M18" s="33"/>
      <c r="N18" s="33"/>
      <c r="O18" s="27" t="s">
        <v>7</v>
      </c>
    </row>
    <row r="19" spans="2:15" s="30" customFormat="1" ht="39" thickBot="1" x14ac:dyDescent="0.3">
      <c r="B19" s="54" t="s">
        <v>70</v>
      </c>
      <c r="C19" s="55" t="s">
        <v>94</v>
      </c>
      <c r="D19" s="56" t="s">
        <v>95</v>
      </c>
      <c r="E19" s="24" t="s">
        <v>13</v>
      </c>
      <c r="F19" s="23" t="s">
        <v>21</v>
      </c>
      <c r="G19" s="23" t="s">
        <v>3</v>
      </c>
      <c r="I19" s="33"/>
      <c r="J19" s="32">
        <v>0</v>
      </c>
      <c r="K19" s="27" t="s">
        <v>64</v>
      </c>
      <c r="L19" s="28" t="s">
        <v>96</v>
      </c>
      <c r="M19" s="33"/>
      <c r="N19" s="33"/>
      <c r="O19" s="27" t="s">
        <v>7</v>
      </c>
    </row>
    <row r="20" spans="2:15" s="30" customFormat="1" ht="64.5" thickBot="1" x14ac:dyDescent="0.25">
      <c r="B20" s="50" t="s">
        <v>6</v>
      </c>
      <c r="C20" s="55" t="s">
        <v>97</v>
      </c>
      <c r="D20" s="56" t="s">
        <v>98</v>
      </c>
      <c r="E20" s="24" t="s">
        <v>8</v>
      </c>
      <c r="F20" s="23" t="s">
        <v>20</v>
      </c>
      <c r="G20" s="23" t="s">
        <v>4</v>
      </c>
      <c r="I20" s="33"/>
      <c r="J20" s="32">
        <v>295000</v>
      </c>
      <c r="K20" s="27" t="s">
        <v>64</v>
      </c>
      <c r="L20" s="28" t="s">
        <v>99</v>
      </c>
      <c r="M20" s="33"/>
      <c r="N20" s="33"/>
      <c r="O20" s="27" t="s">
        <v>7</v>
      </c>
    </row>
  </sheetData>
  <mergeCells count="3">
    <mergeCell ref="B2:F2"/>
    <mergeCell ref="B3:G3"/>
    <mergeCell ref="B4:D4"/>
  </mergeCells>
  <pageMargins left="0.7" right="0.7" top="0.75" bottom="0.75" header="0.3" footer="0.3"/>
  <pageSetup paperSize="9" scale="65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A. PROBLEMA</vt:lpstr>
      <vt:lpstr>OBJETIVO</vt:lpstr>
      <vt:lpstr>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2018-03-12T20:18:11Z</cp:lastPrinted>
  <dcterms:created xsi:type="dcterms:W3CDTF">2014-10-22T05:35:08Z</dcterms:created>
  <dcterms:modified xsi:type="dcterms:W3CDTF">2018-05-22T18:08:59Z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