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1\TERCER TRIMEST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s="1"/>
  <c r="E53" i="2" l="1"/>
  <c r="E52" i="2" s="1"/>
  <c r="D53" i="2"/>
  <c r="D52" i="2"/>
  <c r="E48" i="2"/>
  <c r="D48" i="2"/>
  <c r="E47" i="2"/>
  <c r="D47" i="2"/>
  <c r="D57" i="2" s="1"/>
  <c r="E36" i="2"/>
  <c r="E44" i="2" s="1"/>
  <c r="D36" i="2"/>
  <c r="D44" i="2" s="1"/>
  <c r="E57" i="2" l="1"/>
  <c r="D59" i="2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<sst xmlns="http://schemas.openxmlformats.org/spreadsheetml/2006/main" count="61" uniqueCount="52">
  <si>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</si>
  <si>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</si>
  <si>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</si>
  <si>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</si>
  <si>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</si>
  <si>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</si>
  <si>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</si>
  <si>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</si>
  <si>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</si>
  <si>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</si>
  <si>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</si>
  <si>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</si>
  <si>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</si>
  <si>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</si>
  <si>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</si>
  <si>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</si>
  <si>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</si>
  <si>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</si>
  <si>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</si>
  <si>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</si>
  <si>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</si>
  <si>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</si>
  <si>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</si>
  <si>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</si>
  <si>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</si>
  <si>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</si>
  <si>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</si>
  <si>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</si>
  <si>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</si>
  <si>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</si>
  <si>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</si>
  <si>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</si>
  <si>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</si>
  <si>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</si>
  <si>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</si>
  <si>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</si>
  <si>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</si>
  <si>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</si>
  <si>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</si>
  <si>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</si>
  <si>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</si>
  <si>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</si>
  <si>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</si>
  <si>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</si>
  <si>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</si>
  <si>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</si>
  <si>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</si>
  <si>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</si>
  <si>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</si>
  <si>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</si>
  <si>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</si>
  <si>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 Uriangato
Estado de Flujos de Efectivo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</si>
</sst>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topLeftCell="A34" zoomScaleNormal="100" workbookViewId="0">
      <selection activeCell="D14" sqref="D1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3488080.03</v>
      </c>
      <c r="E5" s="14">
        <f>SUM(E6:E15)</f>
        <v>3973832.31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63.03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59617</v>
      </c>
      <c r="E12" s="17">
        <v>32818.31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206979</v>
      </c>
    </row>
    <row r="14" spans="1:5" x14ac:dyDescent="0.2">
      <c r="A14" s="26">
        <v>4220</v>
      </c>
      <c r="C14" s="15" t="s">
        <v>47</v>
      </c>
      <c r="D14" s="16">
        <v>3270000</v>
      </c>
      <c r="E14" s="17">
        <v>3734035</v>
      </c>
    </row>
    <row r="15" spans="1:5" x14ac:dyDescent="0.2">
      <c r="A15" s="26" t="s">
        <v>48</v>
      </c>
      <c r="C15" s="15" t="s">
        <v>6</v>
      </c>
      <c r="D15" s="16">
        <v>158400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2761028.46</v>
      </c>
      <c r="E16" s="14">
        <f>SUM(E17:E32)</f>
        <v>3751568.8200000003</v>
      </c>
    </row>
    <row r="17" spans="1:5" x14ac:dyDescent="0.2">
      <c r="A17" s="26">
        <v>5110</v>
      </c>
      <c r="C17" s="15" t="s">
        <v>8</v>
      </c>
      <c r="D17" s="16">
        <v>1488700.48</v>
      </c>
      <c r="E17" s="17">
        <v>2104764.29</v>
      </c>
    </row>
    <row r="18" spans="1:5" x14ac:dyDescent="0.2">
      <c r="A18" s="26">
        <v>5120</v>
      </c>
      <c r="C18" s="15" t="s">
        <v>9</v>
      </c>
      <c r="D18" s="16">
        <v>296659.24</v>
      </c>
      <c r="E18" s="17">
        <v>423029.41</v>
      </c>
    </row>
    <row r="19" spans="1:5" x14ac:dyDescent="0.2">
      <c r="A19" s="26">
        <v>5130</v>
      </c>
      <c r="C19" s="15" t="s">
        <v>10</v>
      </c>
      <c r="D19" s="16">
        <v>933668.74</v>
      </c>
      <c r="E19" s="17">
        <v>1177775.1200000001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42000</v>
      </c>
      <c r="E23" s="17">
        <v>46000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727051.56999999983</v>
      </c>
      <c r="E33" s="14">
        <f>E5-E16</f>
        <v>222263.48999999976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149276.99</v>
      </c>
      <c r="E40" s="14">
        <f>SUM(E41:E43)</f>
        <v>13662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149276.99</v>
      </c>
      <c r="E42" s="17">
        <v>13662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-149276.99</v>
      </c>
      <c r="E44" s="14">
        <f>E36-E40</f>
        <v>-13662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8341.17</v>
      </c>
      <c r="E47" s="14">
        <f>SUM(E48+E51)</f>
        <v>9605.7900000000009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8341.17</v>
      </c>
      <c r="E51" s="17">
        <v>9605.7900000000009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42488.84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42488.84</v>
      </c>
    </row>
    <row r="57" spans="1:5" x14ac:dyDescent="0.2">
      <c r="A57" s="18" t="s">
        <v>38</v>
      </c>
      <c r="C57" s="19"/>
      <c r="D57" s="13">
        <f>D47-D52</f>
        <v>8341.17</v>
      </c>
      <c r="E57" s="14">
        <f>E47-E52</f>
        <v>-32883.049999999996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586115.74999999988</v>
      </c>
      <c r="E59" s="14">
        <f>E57+E44+E33</f>
        <v>175718.43999999977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227237.08</v>
      </c>
      <c r="E61" s="14">
        <v>51518.64</v>
      </c>
    </row>
    <row r="62" spans="1:5" x14ac:dyDescent="0.2">
      <c r="A62" s="18" t="s">
        <v>41</v>
      </c>
      <c r="C62" s="19"/>
      <c r="D62" s="13">
        <v>813352.83</v>
      </c>
      <c r="E62" s="14">
        <v>227237.08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212f5b6f-540c-444d-8783-9749c880513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revision/>
  <dcterms:created xsi:type="dcterms:W3CDTF">2012-12-11T20:31:36Z</dcterms:created>
  <dcterms:modified xsi:type="dcterms:W3CDTF">2021-10-07T16:29:46Z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