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\Desktop\Presupuesto 2019\Ctas. Publicas 2019\3er.Trimestre Cta.Publlica Transparencia\"/>
    </mc:Choice>
  </mc:AlternateContent>
  <bookViews>
    <workbookView xWindow="0" yWindow="0" windowWidth="15360" windowHeight="8340" tabRatio="885"/>
  </bookViews>
  <sheets>
    <sheet name="COG" sheetId="6" r:id="rId1"/>
  </sheets>
  <definedNames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E6" i="6" l="1"/>
  <c r="H6" i="6" s="1"/>
  <c r="E7" i="6"/>
  <c r="E8" i="6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1" i="6"/>
  <c r="H50" i="6"/>
  <c r="H48" i="6"/>
  <c r="H46" i="6"/>
  <c r="H42" i="6"/>
  <c r="H41" i="6"/>
  <c r="H40" i="6"/>
  <c r="H39" i="6"/>
  <c r="H38" i="6"/>
  <c r="H36" i="6"/>
  <c r="H35" i="6"/>
  <c r="H34" i="6"/>
  <c r="H21" i="6"/>
  <c r="H16" i="6"/>
  <c r="H12" i="6"/>
  <c r="H11" i="6"/>
  <c r="H9" i="6"/>
  <c r="H8" i="6"/>
  <c r="H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H52" i="6" s="1"/>
  <c r="E51" i="6"/>
  <c r="E50" i="6"/>
  <c r="E49" i="6"/>
  <c r="H49" i="6" s="1"/>
  <c r="E48" i="6"/>
  <c r="E47" i="6"/>
  <c r="H47" i="6" s="1"/>
  <c r="E46" i="6"/>
  <c r="E45" i="6"/>
  <c r="H45" i="6" s="1"/>
  <c r="E44" i="6"/>
  <c r="H44" i="6" s="1"/>
  <c r="E42" i="6"/>
  <c r="E41" i="6"/>
  <c r="E40" i="6"/>
  <c r="E39" i="6"/>
  <c r="E38" i="6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G77" i="6" s="1"/>
  <c r="F69" i="6"/>
  <c r="F65" i="6"/>
  <c r="F57" i="6"/>
  <c r="F53" i="6"/>
  <c r="F43" i="6"/>
  <c r="F33" i="6"/>
  <c r="F23" i="6"/>
  <c r="F13" i="6"/>
  <c r="F5" i="6"/>
  <c r="F77" i="6" s="1"/>
  <c r="D69" i="6"/>
  <c r="D65" i="6"/>
  <c r="D57" i="6"/>
  <c r="D53" i="6"/>
  <c r="D43" i="6"/>
  <c r="D33" i="6"/>
  <c r="D23" i="6"/>
  <c r="D13" i="6"/>
  <c r="D5" i="6"/>
  <c r="D77" i="6" s="1"/>
  <c r="C69" i="6"/>
  <c r="C65" i="6"/>
  <c r="C57" i="6"/>
  <c r="C53" i="6"/>
  <c r="C43" i="6"/>
  <c r="E43" i="6" s="1"/>
  <c r="H43" i="6" s="1"/>
  <c r="C33" i="6"/>
  <c r="E33" i="6" s="1"/>
  <c r="H33" i="6" s="1"/>
  <c r="C23" i="6"/>
  <c r="E23" i="6" s="1"/>
  <c r="H23" i="6" s="1"/>
  <c r="C13" i="6"/>
  <c r="E13" i="6" s="1"/>
  <c r="H13" i="6" s="1"/>
  <c r="C5" i="6"/>
  <c r="C77" i="6" s="1"/>
  <c r="E5" i="6" l="1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<sst xmlns="http://schemas.openxmlformats.org/spreadsheetml/2006/main" count="85" uniqueCount="85">
  <si>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</si>
  <si>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</si>
  <si>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</si>
  <si>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</si>
  <si>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</si>
  <si>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</si>
  <si>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</si>
  <si>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</si>
  <si>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</si>
  <si>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</si>
  <si>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</si>
  <si>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</si>
  <si>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</si>
  <si>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</si>
  <si>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</si>
  <si>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</si>
  <si>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</si>
  <si>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</si>
  <si>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</si>
  <si>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</si>
  <si>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</si>
  <si>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</si>
  <si>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</si>
  <si>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</si>
  <si>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</si>
  <si>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</si>
  <si>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</si>
  <si>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</si>
  <si>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</si>
  <si>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</si>
  <si>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</si>
  <si>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</si>
  <si>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</si>
  <si>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</si>
  <si>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</si>
  <si>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</si>
  <si>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</si>
  <si>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</si>
  <si>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</si>
  <si>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</si>
  <si>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</si>
  <si>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</si>
  <si>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</si>
  <si>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</si>
  <si>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</si>
  <si>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</si>
  <si>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</si>
  <si>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</si>
  <si>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</si>
  <si>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</si>
  <si>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</si>
  <si>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</si>
  <si>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</si>
  <si>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</si>
  <si>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</si>
  <si>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</si>
  <si>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</si>
  <si>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</si>
  <si>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</si>
  <si>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</si>
  <si>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</si>
  <si>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</si>
  <si>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</si>
  <si>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</si>
  <si>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</si>
  <si>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</si>
  <si>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</si>
  <si>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</si>
  <si>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</si>
  <si>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</si>
  <si>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</si>
  <si>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</si>
  <si>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</si>
  <si>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</si>
  <si>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</si>
  <si>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</si>
  <si>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</si>
  <si>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</si>
  <si>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</si>
  <si>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</si>
  <si>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</si>
  <si>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</si>
  <si>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</si>
  <si>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COMISION MUNICIPAL DEL DEPORTE Y ATENCION A LA JUVENTUD DEL MUNICIPIO DE URIANGATO, GUANAJUATO.
ESTADO ANALÍTICO DEL EJERCICIO DEL PRESUPUESTO DE EGRESOS
Clasificación por Objeto del Gasto (Capítulo y Concepto)
Del 1 de Enero al AL 30 DE SEPTIEMBRE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</si>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</sst>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tabSelected="1" workbookViewId="0">
      <selection activeCell="A79" sqref="A79:F79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5" t="s">
        <v>83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9</v>
      </c>
      <c r="B2" s="21"/>
      <c r="C2" s="15" t="s">
        <v>15</v>
      </c>
      <c r="D2" s="16"/>
      <c r="E2" s="16"/>
      <c r="F2" s="16"/>
      <c r="G2" s="17"/>
      <c r="H2" s="18" t="s">
        <v>14</v>
      </c>
    </row>
    <row r="3" spans="1:8" ht="24.95" customHeight="1" x14ac:dyDescent="0.2">
      <c r="A3" s="22"/>
      <c r="B3" s="23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3326209</v>
      </c>
      <c r="D5" s="9">
        <f>SUM(D6:D12)</f>
        <v>-151946</v>
      </c>
      <c r="E5" s="9">
        <f>C5+D5</f>
        <v>3174263</v>
      </c>
      <c r="F5" s="9">
        <f>SUM(F6:F12)</f>
        <v>2164030.83</v>
      </c>
      <c r="G5" s="9">
        <f>SUM(G6:G12)</f>
        <v>2164030.83</v>
      </c>
      <c r="H5" s="9">
        <f>E5-F5</f>
        <v>1010232.1699999999</v>
      </c>
    </row>
    <row r="6" spans="1:8" x14ac:dyDescent="0.2">
      <c r="A6" s="14">
        <v>1100</v>
      </c>
      <c r="B6" s="6" t="s">
        <v>25</v>
      </c>
      <c r="C6" s="10">
        <v>2246142</v>
      </c>
      <c r="D6" s="10">
        <v>0</v>
      </c>
      <c r="E6" s="10">
        <f t="shared" ref="E6:E69" si="0">C6+D6</f>
        <v>2246142</v>
      </c>
      <c r="F6" s="10">
        <v>1659552.77</v>
      </c>
      <c r="G6" s="10">
        <v>1659552.77</v>
      </c>
      <c r="H6" s="10">
        <f t="shared" ref="H6:H69" si="1">E6-F6</f>
        <v>586589.23</v>
      </c>
    </row>
    <row r="7" spans="1:8" x14ac:dyDescent="0.2">
      <c r="A7" s="14">
        <v>1200</v>
      </c>
      <c r="B7" s="6" t="s">
        <v>26</v>
      </c>
      <c r="C7" s="10">
        <v>21500</v>
      </c>
      <c r="D7" s="10">
        <v>0</v>
      </c>
      <c r="E7" s="10">
        <f t="shared" si="0"/>
        <v>21500</v>
      </c>
      <c r="F7" s="10">
        <v>11000</v>
      </c>
      <c r="G7" s="10">
        <v>11000</v>
      </c>
      <c r="H7" s="10">
        <f t="shared" si="1"/>
        <v>10500</v>
      </c>
    </row>
    <row r="8" spans="1:8" x14ac:dyDescent="0.2">
      <c r="A8" s="14">
        <v>1300</v>
      </c>
      <c r="B8" s="6" t="s">
        <v>27</v>
      </c>
      <c r="C8" s="10">
        <v>547669</v>
      </c>
      <c r="D8" s="10">
        <v>-96352</v>
      </c>
      <c r="E8" s="10">
        <f t="shared" si="0"/>
        <v>451317</v>
      </c>
      <c r="F8" s="10">
        <v>139785.17000000001</v>
      </c>
      <c r="G8" s="10">
        <v>139785.17000000001</v>
      </c>
      <c r="H8" s="10">
        <f t="shared" si="1"/>
        <v>311531.82999999996</v>
      </c>
    </row>
    <row r="9" spans="1:8" x14ac:dyDescent="0.2">
      <c r="A9" s="14">
        <v>1400</v>
      </c>
      <c r="B9" s="6" t="s">
        <v>1</v>
      </c>
      <c r="C9" s="10">
        <v>0</v>
      </c>
      <c r="D9" s="10">
        <v>0</v>
      </c>
      <c r="E9" s="10">
        <f t="shared" si="0"/>
        <v>0</v>
      </c>
      <c r="F9" s="10">
        <v>0</v>
      </c>
      <c r="G9" s="10">
        <v>0</v>
      </c>
      <c r="H9" s="10">
        <f t="shared" si="1"/>
        <v>0</v>
      </c>
    </row>
    <row r="10" spans="1:8" x14ac:dyDescent="0.2">
      <c r="A10" s="14">
        <v>1500</v>
      </c>
      <c r="B10" s="6" t="s">
        <v>28</v>
      </c>
      <c r="C10" s="10">
        <v>510898</v>
      </c>
      <c r="D10" s="10">
        <v>-55594</v>
      </c>
      <c r="E10" s="10">
        <f t="shared" si="0"/>
        <v>455304</v>
      </c>
      <c r="F10" s="10">
        <v>353692.89</v>
      </c>
      <c r="G10" s="10">
        <v>353692.89</v>
      </c>
      <c r="H10" s="10">
        <f t="shared" si="1"/>
        <v>101611.10999999999</v>
      </c>
    </row>
    <row r="11" spans="1:8" x14ac:dyDescent="0.2">
      <c r="A11" s="14">
        <v>1600</v>
      </c>
      <c r="B11" s="6" t="s">
        <v>2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14">
        <v>1700</v>
      </c>
      <c r="B12" s="6" t="s">
        <v>29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13" t="s">
        <v>17</v>
      </c>
      <c r="B13" s="2"/>
      <c r="C13" s="10">
        <f>SUM(C14:C22)</f>
        <v>635400</v>
      </c>
      <c r="D13" s="10">
        <f>SUM(D14:D22)</f>
        <v>382979.56</v>
      </c>
      <c r="E13" s="10">
        <f t="shared" si="0"/>
        <v>1018379.56</v>
      </c>
      <c r="F13" s="10">
        <f>SUM(F14:F22)</f>
        <v>721776.72</v>
      </c>
      <c r="G13" s="10">
        <f>SUM(G14:G22)</f>
        <v>706313.27</v>
      </c>
      <c r="H13" s="10">
        <f t="shared" si="1"/>
        <v>296602.84000000008</v>
      </c>
    </row>
    <row r="14" spans="1:8" x14ac:dyDescent="0.2">
      <c r="A14" s="14">
        <v>2100</v>
      </c>
      <c r="B14" s="6" t="s">
        <v>30</v>
      </c>
      <c r="C14" s="10">
        <v>56000</v>
      </c>
      <c r="D14" s="10">
        <v>81701.56</v>
      </c>
      <c r="E14" s="10">
        <f t="shared" si="0"/>
        <v>137701.56</v>
      </c>
      <c r="F14" s="10">
        <v>134802.20000000001</v>
      </c>
      <c r="G14" s="10">
        <v>134802.20000000001</v>
      </c>
      <c r="H14" s="10">
        <f t="shared" si="1"/>
        <v>2899.359999999986</v>
      </c>
    </row>
    <row r="15" spans="1:8" x14ac:dyDescent="0.2">
      <c r="A15" s="14">
        <v>2200</v>
      </c>
      <c r="B15" s="6" t="s">
        <v>31</v>
      </c>
      <c r="C15" s="10">
        <v>20000</v>
      </c>
      <c r="D15" s="10">
        <v>-5000</v>
      </c>
      <c r="E15" s="10">
        <f t="shared" si="0"/>
        <v>15000</v>
      </c>
      <c r="F15" s="10">
        <v>6813</v>
      </c>
      <c r="G15" s="10">
        <v>6813</v>
      </c>
      <c r="H15" s="10">
        <f t="shared" si="1"/>
        <v>8187</v>
      </c>
    </row>
    <row r="16" spans="1:8" x14ac:dyDescent="0.2">
      <c r="A16" s="14">
        <v>2300</v>
      </c>
      <c r="B16" s="6" t="s">
        <v>32</v>
      </c>
      <c r="C16" s="10">
        <v>0</v>
      </c>
      <c r="D16" s="10">
        <v>0</v>
      </c>
      <c r="E16" s="10">
        <f t="shared" si="0"/>
        <v>0</v>
      </c>
      <c r="F16" s="10">
        <v>0</v>
      </c>
      <c r="G16" s="10">
        <v>0</v>
      </c>
      <c r="H16" s="10">
        <f t="shared" si="1"/>
        <v>0</v>
      </c>
    </row>
    <row r="17" spans="1:8" x14ac:dyDescent="0.2">
      <c r="A17" s="14">
        <v>2400</v>
      </c>
      <c r="B17" s="6" t="s">
        <v>33</v>
      </c>
      <c r="C17" s="10">
        <v>131500</v>
      </c>
      <c r="D17" s="10">
        <v>106528.06</v>
      </c>
      <c r="E17" s="10">
        <f t="shared" si="0"/>
        <v>238028.06</v>
      </c>
      <c r="F17" s="10">
        <v>128972.85</v>
      </c>
      <c r="G17" s="10">
        <v>128972.85</v>
      </c>
      <c r="H17" s="10">
        <f t="shared" si="1"/>
        <v>109055.20999999999</v>
      </c>
    </row>
    <row r="18" spans="1:8" x14ac:dyDescent="0.2">
      <c r="A18" s="14">
        <v>2500</v>
      </c>
      <c r="B18" s="6" t="s">
        <v>34</v>
      </c>
      <c r="C18" s="10">
        <v>25000</v>
      </c>
      <c r="D18" s="10">
        <v>950</v>
      </c>
      <c r="E18" s="10">
        <f t="shared" si="0"/>
        <v>25950</v>
      </c>
      <c r="F18" s="10">
        <v>14746.84</v>
      </c>
      <c r="G18" s="10">
        <v>14746.84</v>
      </c>
      <c r="H18" s="10">
        <f t="shared" si="1"/>
        <v>11203.16</v>
      </c>
    </row>
    <row r="19" spans="1:8" x14ac:dyDescent="0.2">
      <c r="A19" s="14">
        <v>2600</v>
      </c>
      <c r="B19" s="6" t="s">
        <v>35</v>
      </c>
      <c r="C19" s="10">
        <v>320900</v>
      </c>
      <c r="D19" s="10">
        <v>100000</v>
      </c>
      <c r="E19" s="10">
        <f t="shared" si="0"/>
        <v>420900</v>
      </c>
      <c r="F19" s="10">
        <v>290082.57</v>
      </c>
      <c r="G19" s="10">
        <v>274619.92</v>
      </c>
      <c r="H19" s="10">
        <f t="shared" si="1"/>
        <v>130817.43</v>
      </c>
    </row>
    <row r="20" spans="1:8" x14ac:dyDescent="0.2">
      <c r="A20" s="14">
        <v>2700</v>
      </c>
      <c r="B20" s="6" t="s">
        <v>36</v>
      </c>
      <c r="C20" s="10">
        <v>35000</v>
      </c>
      <c r="D20" s="10">
        <v>33500</v>
      </c>
      <c r="E20" s="10">
        <f t="shared" si="0"/>
        <v>68500</v>
      </c>
      <c r="F20" s="10">
        <v>56231.7</v>
      </c>
      <c r="G20" s="10">
        <v>56231.7</v>
      </c>
      <c r="H20" s="10">
        <f t="shared" si="1"/>
        <v>12268.300000000003</v>
      </c>
    </row>
    <row r="21" spans="1:8" x14ac:dyDescent="0.2">
      <c r="A21" s="14">
        <v>2800</v>
      </c>
      <c r="B21" s="6" t="s">
        <v>37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f t="shared" si="1"/>
        <v>0</v>
      </c>
    </row>
    <row r="22" spans="1:8" x14ac:dyDescent="0.2">
      <c r="A22" s="14">
        <v>2900</v>
      </c>
      <c r="B22" s="6" t="s">
        <v>38</v>
      </c>
      <c r="C22" s="10">
        <v>47000</v>
      </c>
      <c r="D22" s="10">
        <v>65299.94</v>
      </c>
      <c r="E22" s="10">
        <f t="shared" si="0"/>
        <v>112299.94</v>
      </c>
      <c r="F22" s="10">
        <v>90127.56</v>
      </c>
      <c r="G22" s="10">
        <v>90126.76</v>
      </c>
      <c r="H22" s="10">
        <f t="shared" si="1"/>
        <v>22172.380000000005</v>
      </c>
    </row>
    <row r="23" spans="1:8" x14ac:dyDescent="0.2">
      <c r="A23" s="13" t="s">
        <v>18</v>
      </c>
      <c r="B23" s="2"/>
      <c r="C23" s="10">
        <f>SUM(C24:C32)</f>
        <v>1050982</v>
      </c>
      <c r="D23" s="10">
        <f>SUM(D24:D32)</f>
        <v>250218.26</v>
      </c>
      <c r="E23" s="10">
        <f t="shared" si="0"/>
        <v>1301200.26</v>
      </c>
      <c r="F23" s="10">
        <f>SUM(F24:F32)</f>
        <v>967308.63</v>
      </c>
      <c r="G23" s="10">
        <f>SUM(G24:G32)</f>
        <v>967308.93</v>
      </c>
      <c r="H23" s="10">
        <f t="shared" si="1"/>
        <v>333891.63</v>
      </c>
    </row>
    <row r="24" spans="1:8" x14ac:dyDescent="0.2">
      <c r="A24" s="14">
        <v>3100</v>
      </c>
      <c r="B24" s="6" t="s">
        <v>39</v>
      </c>
      <c r="C24" s="10">
        <v>296265</v>
      </c>
      <c r="D24" s="10">
        <v>100000</v>
      </c>
      <c r="E24" s="10">
        <f t="shared" si="0"/>
        <v>396265</v>
      </c>
      <c r="F24" s="10">
        <v>261551.01</v>
      </c>
      <c r="G24" s="10">
        <v>261551.01</v>
      </c>
      <c r="H24" s="10">
        <f t="shared" si="1"/>
        <v>134713.99</v>
      </c>
    </row>
    <row r="25" spans="1:8" x14ac:dyDescent="0.2">
      <c r="A25" s="14">
        <v>3200</v>
      </c>
      <c r="B25" s="6" t="s">
        <v>40</v>
      </c>
      <c r="C25" s="10">
        <v>22500</v>
      </c>
      <c r="D25" s="10">
        <v>-1000</v>
      </c>
      <c r="E25" s="10">
        <f t="shared" si="0"/>
        <v>21500</v>
      </c>
      <c r="F25" s="10">
        <v>5000</v>
      </c>
      <c r="G25" s="10">
        <v>5000</v>
      </c>
      <c r="H25" s="10">
        <f t="shared" si="1"/>
        <v>16500</v>
      </c>
    </row>
    <row r="26" spans="1:8" x14ac:dyDescent="0.2">
      <c r="A26" s="14">
        <v>3300</v>
      </c>
      <c r="B26" s="6" t="s">
        <v>41</v>
      </c>
      <c r="C26" s="10">
        <v>261455</v>
      </c>
      <c r="D26" s="10">
        <v>159400</v>
      </c>
      <c r="E26" s="10">
        <f t="shared" si="0"/>
        <v>420855</v>
      </c>
      <c r="F26" s="10">
        <v>327553.53000000003</v>
      </c>
      <c r="G26" s="10">
        <v>327553.83</v>
      </c>
      <c r="H26" s="10">
        <f t="shared" si="1"/>
        <v>93301.469999999972</v>
      </c>
    </row>
    <row r="27" spans="1:8" x14ac:dyDescent="0.2">
      <c r="A27" s="14">
        <v>3400</v>
      </c>
      <c r="B27" s="6" t="s">
        <v>42</v>
      </c>
      <c r="C27" s="10">
        <v>25000</v>
      </c>
      <c r="D27" s="10">
        <v>0</v>
      </c>
      <c r="E27" s="10">
        <f t="shared" si="0"/>
        <v>25000</v>
      </c>
      <c r="F27" s="10">
        <v>4778.3999999999996</v>
      </c>
      <c r="G27" s="10">
        <v>4778.3999999999996</v>
      </c>
      <c r="H27" s="10">
        <f t="shared" si="1"/>
        <v>20221.599999999999</v>
      </c>
    </row>
    <row r="28" spans="1:8" x14ac:dyDescent="0.2">
      <c r="A28" s="14">
        <v>3500</v>
      </c>
      <c r="B28" s="6" t="s">
        <v>43</v>
      </c>
      <c r="C28" s="10">
        <v>61000</v>
      </c>
      <c r="D28" s="10">
        <v>72418.259999999995</v>
      </c>
      <c r="E28" s="10">
        <f t="shared" si="0"/>
        <v>133418.26</v>
      </c>
      <c r="F28" s="10">
        <v>88571.23</v>
      </c>
      <c r="G28" s="10">
        <v>88571.23</v>
      </c>
      <c r="H28" s="10">
        <f t="shared" si="1"/>
        <v>44847.030000000013</v>
      </c>
    </row>
    <row r="29" spans="1:8" x14ac:dyDescent="0.2">
      <c r="A29" s="14">
        <v>3600</v>
      </c>
      <c r="B29" s="6" t="s">
        <v>44</v>
      </c>
      <c r="C29" s="10">
        <v>6000</v>
      </c>
      <c r="D29" s="10">
        <v>-500</v>
      </c>
      <c r="E29" s="10">
        <f t="shared" si="0"/>
        <v>5500</v>
      </c>
      <c r="F29" s="10">
        <v>0</v>
      </c>
      <c r="G29" s="10">
        <v>0</v>
      </c>
      <c r="H29" s="10">
        <f t="shared" si="1"/>
        <v>5500</v>
      </c>
    </row>
    <row r="30" spans="1:8" x14ac:dyDescent="0.2">
      <c r="A30" s="14">
        <v>3700</v>
      </c>
      <c r="B30" s="6" t="s">
        <v>45</v>
      </c>
      <c r="C30" s="10">
        <v>15000</v>
      </c>
      <c r="D30" s="10">
        <v>10000</v>
      </c>
      <c r="E30" s="10">
        <f t="shared" si="0"/>
        <v>25000</v>
      </c>
      <c r="F30" s="10">
        <v>19345.689999999999</v>
      </c>
      <c r="G30" s="10">
        <v>19345.689999999999</v>
      </c>
      <c r="H30" s="10">
        <f t="shared" si="1"/>
        <v>5654.3100000000013</v>
      </c>
    </row>
    <row r="31" spans="1:8" x14ac:dyDescent="0.2">
      <c r="A31" s="14">
        <v>3800</v>
      </c>
      <c r="B31" s="6" t="s">
        <v>46</v>
      </c>
      <c r="C31" s="10">
        <v>314762</v>
      </c>
      <c r="D31" s="10">
        <v>-99100</v>
      </c>
      <c r="E31" s="10">
        <f t="shared" si="0"/>
        <v>215662</v>
      </c>
      <c r="F31" s="10">
        <v>212209.65</v>
      </c>
      <c r="G31" s="10">
        <v>212209.65</v>
      </c>
      <c r="H31" s="10">
        <f t="shared" si="1"/>
        <v>3452.3500000000058</v>
      </c>
    </row>
    <row r="32" spans="1:8" x14ac:dyDescent="0.2">
      <c r="A32" s="14">
        <v>3900</v>
      </c>
      <c r="B32" s="6" t="s">
        <v>0</v>
      </c>
      <c r="C32" s="10">
        <v>49000</v>
      </c>
      <c r="D32" s="10">
        <v>9000</v>
      </c>
      <c r="E32" s="10">
        <f t="shared" si="0"/>
        <v>58000</v>
      </c>
      <c r="F32" s="10">
        <v>48299.12</v>
      </c>
      <c r="G32" s="10">
        <v>48299.12</v>
      </c>
      <c r="H32" s="10">
        <f t="shared" si="1"/>
        <v>9700.8799999999974</v>
      </c>
    </row>
    <row r="33" spans="1:8" x14ac:dyDescent="0.2">
      <c r="A33" s="13" t="s">
        <v>19</v>
      </c>
      <c r="B33" s="2"/>
      <c r="C33" s="10">
        <f>SUM(C34:C42)</f>
        <v>88000</v>
      </c>
      <c r="D33" s="10">
        <f>SUM(D34:D42)</f>
        <v>44910.5</v>
      </c>
      <c r="E33" s="10">
        <f t="shared" si="0"/>
        <v>132910.5</v>
      </c>
      <c r="F33" s="10">
        <f>SUM(F34:F42)</f>
        <v>55084</v>
      </c>
      <c r="G33" s="10">
        <f>SUM(G34:G42)</f>
        <v>55084</v>
      </c>
      <c r="H33" s="10">
        <f t="shared" si="1"/>
        <v>77826.5</v>
      </c>
    </row>
    <row r="34" spans="1:8" x14ac:dyDescent="0.2">
      <c r="A34" s="14">
        <v>4100</v>
      </c>
      <c r="B34" s="6" t="s">
        <v>47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14">
        <v>4200</v>
      </c>
      <c r="B35" s="6" t="s">
        <v>48</v>
      </c>
      <c r="C35" s="10">
        <v>0</v>
      </c>
      <c r="D35" s="10">
        <v>0</v>
      </c>
      <c r="E35" s="10">
        <f t="shared" si="0"/>
        <v>0</v>
      </c>
      <c r="F35" s="10">
        <v>0</v>
      </c>
      <c r="G35" s="10">
        <v>0</v>
      </c>
      <c r="H35" s="10">
        <f t="shared" si="1"/>
        <v>0</v>
      </c>
    </row>
    <row r="36" spans="1:8" x14ac:dyDescent="0.2">
      <c r="A36" s="14">
        <v>4300</v>
      </c>
      <c r="B36" s="6" t="s">
        <v>49</v>
      </c>
      <c r="C36" s="10">
        <v>0</v>
      </c>
      <c r="D36" s="10">
        <v>0</v>
      </c>
      <c r="E36" s="10">
        <f t="shared" si="0"/>
        <v>0</v>
      </c>
      <c r="F36" s="10">
        <v>0</v>
      </c>
      <c r="G36" s="10">
        <v>0</v>
      </c>
      <c r="H36" s="10">
        <f t="shared" si="1"/>
        <v>0</v>
      </c>
    </row>
    <row r="37" spans="1:8" x14ac:dyDescent="0.2">
      <c r="A37" s="14">
        <v>4400</v>
      </c>
      <c r="B37" s="6" t="s">
        <v>50</v>
      </c>
      <c r="C37" s="10">
        <v>88000</v>
      </c>
      <c r="D37" s="10">
        <v>44910.5</v>
      </c>
      <c r="E37" s="10">
        <f t="shared" si="0"/>
        <v>132910.5</v>
      </c>
      <c r="F37" s="10">
        <v>55084</v>
      </c>
      <c r="G37" s="10">
        <v>55084</v>
      </c>
      <c r="H37" s="10">
        <f t="shared" si="1"/>
        <v>77826.5</v>
      </c>
    </row>
    <row r="38" spans="1:8" x14ac:dyDescent="0.2">
      <c r="A38" s="14">
        <v>4500</v>
      </c>
      <c r="B38" s="6" t="s">
        <v>7</v>
      </c>
      <c r="C38" s="10">
        <v>0</v>
      </c>
      <c r="D38" s="10">
        <v>0</v>
      </c>
      <c r="E38" s="10">
        <f t="shared" si="0"/>
        <v>0</v>
      </c>
      <c r="F38" s="10">
        <v>0</v>
      </c>
      <c r="G38" s="10">
        <v>0</v>
      </c>
      <c r="H38" s="10">
        <f t="shared" si="1"/>
        <v>0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f t="shared" si="1"/>
        <v>0</v>
      </c>
    </row>
    <row r="42" spans="1:8" x14ac:dyDescent="0.2">
      <c r="A42" s="14">
        <v>4900</v>
      </c>
      <c r="B42" s="6" t="s">
        <v>53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13" t="s">
        <v>20</v>
      </c>
      <c r="B43" s="2"/>
      <c r="C43" s="10">
        <f>SUM(C44:C52)</f>
        <v>15000</v>
      </c>
      <c r="D43" s="10">
        <f>SUM(D44:D52)</f>
        <v>1200</v>
      </c>
      <c r="E43" s="10">
        <f t="shared" si="0"/>
        <v>16200</v>
      </c>
      <c r="F43" s="10">
        <f>SUM(F44:F52)</f>
        <v>7659.4</v>
      </c>
      <c r="G43" s="10">
        <f>SUM(G44:G52)</f>
        <v>7659.4</v>
      </c>
      <c r="H43" s="10">
        <f t="shared" si="1"/>
        <v>8540.6</v>
      </c>
    </row>
    <row r="44" spans="1:8" x14ac:dyDescent="0.2">
      <c r="A44" s="14">
        <v>5100</v>
      </c>
      <c r="B44" s="6" t="s">
        <v>54</v>
      </c>
      <c r="C44" s="10">
        <v>1000</v>
      </c>
      <c r="D44" s="10">
        <v>3500</v>
      </c>
      <c r="E44" s="10">
        <f t="shared" si="0"/>
        <v>4500</v>
      </c>
      <c r="F44" s="10">
        <v>0</v>
      </c>
      <c r="G44" s="10">
        <v>0</v>
      </c>
      <c r="H44" s="10">
        <f t="shared" si="1"/>
        <v>4500</v>
      </c>
    </row>
    <row r="45" spans="1:8" x14ac:dyDescent="0.2">
      <c r="A45" s="14">
        <v>5200</v>
      </c>
      <c r="B45" s="6" t="s">
        <v>55</v>
      </c>
      <c r="C45" s="10">
        <v>2000</v>
      </c>
      <c r="D45" s="10">
        <v>0</v>
      </c>
      <c r="E45" s="10">
        <f t="shared" si="0"/>
        <v>2000</v>
      </c>
      <c r="F45" s="10">
        <v>0</v>
      </c>
      <c r="G45" s="10">
        <v>0</v>
      </c>
      <c r="H45" s="10">
        <f t="shared" si="1"/>
        <v>2000</v>
      </c>
    </row>
    <row r="46" spans="1:8" x14ac:dyDescent="0.2">
      <c r="A46" s="14">
        <v>5300</v>
      </c>
      <c r="B46" s="6" t="s">
        <v>56</v>
      </c>
      <c r="C46" s="10">
        <v>0</v>
      </c>
      <c r="D46" s="10">
        <v>0</v>
      </c>
      <c r="E46" s="10">
        <f t="shared" si="0"/>
        <v>0</v>
      </c>
      <c r="F46" s="10">
        <v>0</v>
      </c>
      <c r="G46" s="10">
        <v>0</v>
      </c>
      <c r="H46" s="10">
        <f t="shared" si="1"/>
        <v>0</v>
      </c>
    </row>
    <row r="47" spans="1:8" x14ac:dyDescent="0.2">
      <c r="A47" s="14">
        <v>5400</v>
      </c>
      <c r="B47" s="6" t="s">
        <v>57</v>
      </c>
      <c r="C47" s="10">
        <v>1000</v>
      </c>
      <c r="D47" s="10">
        <v>0</v>
      </c>
      <c r="E47" s="10">
        <f t="shared" si="0"/>
        <v>1000</v>
      </c>
      <c r="F47" s="10">
        <v>0</v>
      </c>
      <c r="G47" s="10">
        <v>0</v>
      </c>
      <c r="H47" s="10">
        <f t="shared" si="1"/>
        <v>1000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14">
        <v>5600</v>
      </c>
      <c r="B49" s="6" t="s">
        <v>59</v>
      </c>
      <c r="C49" s="10">
        <v>6000</v>
      </c>
      <c r="D49" s="10">
        <v>-2400</v>
      </c>
      <c r="E49" s="10">
        <f t="shared" si="0"/>
        <v>3600</v>
      </c>
      <c r="F49" s="10">
        <v>2567</v>
      </c>
      <c r="G49" s="10">
        <v>2567</v>
      </c>
      <c r="H49" s="10">
        <f t="shared" si="1"/>
        <v>1033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14">
        <v>5900</v>
      </c>
      <c r="B52" s="6" t="s">
        <v>62</v>
      </c>
      <c r="C52" s="10">
        <v>5000</v>
      </c>
      <c r="D52" s="10">
        <v>100</v>
      </c>
      <c r="E52" s="10">
        <f t="shared" si="0"/>
        <v>5100</v>
      </c>
      <c r="F52" s="10">
        <v>5092.3999999999996</v>
      </c>
      <c r="G52" s="10">
        <v>5092.3999999999996</v>
      </c>
      <c r="H52" s="10">
        <f t="shared" si="1"/>
        <v>7.6000000000003638</v>
      </c>
    </row>
    <row r="53" spans="1:8" x14ac:dyDescent="0.2">
      <c r="A53" s="13" t="s">
        <v>21</v>
      </c>
      <c r="B53" s="2"/>
      <c r="C53" s="10">
        <f>SUM(C54:C56)</f>
        <v>0</v>
      </c>
      <c r="D53" s="10">
        <f>SUM(D54:D56)</f>
        <v>0</v>
      </c>
      <c r="E53" s="10">
        <f t="shared" si="0"/>
        <v>0</v>
      </c>
      <c r="F53" s="10">
        <f>SUM(F54:F56)</f>
        <v>0</v>
      </c>
      <c r="G53" s="10">
        <f>SUM(G54:G56)</f>
        <v>0</v>
      </c>
      <c r="H53" s="10">
        <f t="shared" si="1"/>
        <v>0</v>
      </c>
    </row>
    <row r="54" spans="1:8" x14ac:dyDescent="0.2">
      <c r="A54" s="14">
        <v>6100</v>
      </c>
      <c r="B54" s="6" t="s">
        <v>63</v>
      </c>
      <c r="C54" s="10">
        <v>0</v>
      </c>
      <c r="D54" s="10">
        <v>0</v>
      </c>
      <c r="E54" s="10">
        <f t="shared" si="0"/>
        <v>0</v>
      </c>
      <c r="F54" s="10">
        <v>0</v>
      </c>
      <c r="G54" s="10">
        <v>0</v>
      </c>
      <c r="H54" s="10">
        <f t="shared" si="1"/>
        <v>0</v>
      </c>
    </row>
    <row r="55" spans="1:8" x14ac:dyDescent="0.2">
      <c r="A55" s="14">
        <v>6200</v>
      </c>
      <c r="B55" s="6" t="s">
        <v>64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0</v>
      </c>
      <c r="D57" s="10">
        <f>SUM(D58:D64)</f>
        <v>0</v>
      </c>
      <c r="E57" s="10">
        <f t="shared" si="0"/>
        <v>0</v>
      </c>
      <c r="F57" s="10">
        <f>SUM(F58:F64)</f>
        <v>0</v>
      </c>
      <c r="G57" s="10">
        <f>SUM(G58:G64)</f>
        <v>0</v>
      </c>
      <c r="H57" s="10">
        <f t="shared" si="1"/>
        <v>0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0</v>
      </c>
      <c r="D64" s="10">
        <v>0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x14ac:dyDescent="0.2">
      <c r="A65" s="13" t="s">
        <v>23</v>
      </c>
      <c r="B65" s="2"/>
      <c r="C65" s="10">
        <f>SUM(C66:C68)</f>
        <v>0</v>
      </c>
      <c r="D65" s="10">
        <f>SUM(D66:D68)</f>
        <v>0</v>
      </c>
      <c r="E65" s="10">
        <f t="shared" si="0"/>
        <v>0</v>
      </c>
      <c r="F65" s="10">
        <f>SUM(F66:F68)</f>
        <v>0</v>
      </c>
      <c r="G65" s="10">
        <f>SUM(G66:G68)</f>
        <v>0</v>
      </c>
      <c r="H65" s="10">
        <f t="shared" si="1"/>
        <v>0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0</v>
      </c>
      <c r="D68" s="10">
        <v>0</v>
      </c>
      <c r="E68" s="10">
        <f t="shared" si="0"/>
        <v>0</v>
      </c>
      <c r="F68" s="10">
        <v>0</v>
      </c>
      <c r="G68" s="10">
        <v>0</v>
      </c>
      <c r="H68" s="10">
        <f t="shared" si="1"/>
        <v>0</v>
      </c>
    </row>
    <row r="69" spans="1:8" x14ac:dyDescent="0.2">
      <c r="A69" s="13" t="s">
        <v>24</v>
      </c>
      <c r="B69" s="2"/>
      <c r="C69" s="10">
        <f>SUM(C70:C76)</f>
        <v>0</v>
      </c>
      <c r="D69" s="10">
        <f>SUM(D70:D76)</f>
        <v>0</v>
      </c>
      <c r="E69" s="10">
        <f t="shared" si="0"/>
        <v>0</v>
      </c>
      <c r="F69" s="10">
        <f>SUM(F70:F76)</f>
        <v>0</v>
      </c>
      <c r="G69" s="10">
        <f>SUM(G70:G76)</f>
        <v>0</v>
      </c>
      <c r="H69" s="10">
        <f t="shared" si="1"/>
        <v>0</v>
      </c>
    </row>
    <row r="70" spans="1:8" x14ac:dyDescent="0.2">
      <c r="A70" s="14">
        <v>9100</v>
      </c>
      <c r="B70" s="6" t="s">
        <v>73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14">
        <v>9200</v>
      </c>
      <c r="B71" s="6" t="s">
        <v>74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5115591</v>
      </c>
      <c r="D77" s="12">
        <f t="shared" si="4"/>
        <v>527362.32000000007</v>
      </c>
      <c r="E77" s="12">
        <f t="shared" si="4"/>
        <v>5642953.3200000003</v>
      </c>
      <c r="F77" s="12">
        <f t="shared" si="4"/>
        <v>3915859.5799999996</v>
      </c>
      <c r="G77" s="12">
        <f t="shared" si="4"/>
        <v>3900396.43</v>
      </c>
      <c r="H77" s="12">
        <f t="shared" si="4"/>
        <v>1727093.7400000002</v>
      </c>
    </row>
    <row r="79" spans="1:8" x14ac:dyDescent="0.2">
      <c r="A79" s="26" t="s">
        <v>84</v>
      </c>
      <c r="B79" s="26"/>
      <c r="C79" s="26"/>
      <c r="D79" s="26"/>
      <c r="E79" s="26"/>
      <c r="F79" s="26"/>
    </row>
  </sheetData>
  <sheetProtection formatCells="0" formatColumns="0" formatRows="0" autoFilter="0"/>
  <mergeCells count="5">
    <mergeCell ref="A1:H1"/>
    <mergeCell ref="C2:G2"/>
    <mergeCell ref="H2:H3"/>
    <mergeCell ref="A2:B4"/>
    <mergeCell ref="A79:F79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Roxana</cp:lastModifiedBy>
  <cp:lastPrinted>2018-03-08T21:21:25Z</cp:lastPrinted>
  <dcterms:created xsi:type="dcterms:W3CDTF">2014-02-10T03:37:14Z</dcterms:created>
  <dcterms:modified xsi:type="dcterms:W3CDTF">2019-10-11T14:53:41Z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