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CUARTO TRIMESTRE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L22" i="1"/>
  <c r="M22" i="1"/>
  <c r="G22" i="1"/>
  <c r="M12" i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15" i="1" l="1"/>
  <c r="M9" i="1"/>
  <c r="K24" i="1"/>
  <c r="I24" i="1"/>
  <c r="H24" i="1"/>
  <c r="J24" i="1"/>
  <c r="G24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<sst xmlns="http://schemas.openxmlformats.org/spreadsheetml/2006/main" count="28" uniqueCount="28">
  <si>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</si>
  <si>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</si>
  <si>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</si>
  <si>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</si>
  <si>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</si>
  <si>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</si>
  <si>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</si>
  <si>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</si>
  <si>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</si>
  <si>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</si>
  <si>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</si>
  <si>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</si>
  <si>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</si>
  <si>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</si>
  <si>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</si>
  <si>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</si>
  <si>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</si>
  <si>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</si>
  <si>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</si>
  <si>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</si>
  <si>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</si>
  <si>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M0039</t>
  </si>
  <si>
    <t>SERVICIOS ADMINISTRATIVOS</t>
  </si>
  <si>
    <t>Muebles de oficina y estantería</t>
  </si>
  <si>
    <t>Computadoras y equipo periférico</t>
  </si>
  <si>
    <t>Equipo de audio y de video</t>
  </si>
  <si>
    <t>Accesorios de iluminación</t>
  </si>
  <si>
    <t>Casa de la Cultura de Uriangato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</si>
</sst>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G22" sqref="G22:M2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9097</v>
      </c>
      <c r="J9" s="36">
        <v>9097</v>
      </c>
      <c r="K9" s="36">
        <v>9097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100000</v>
      </c>
      <c r="J10" s="36">
        <v>99585.99</v>
      </c>
      <c r="K10" s="36">
        <v>99585.99</v>
      </c>
      <c r="L10" s="37">
        <f>IFERROR(K10/H10,0)</f>
        <v>0</v>
      </c>
      <c r="M10" s="38">
        <f>IFERROR(K10/I10,0)</f>
        <v>0.99585990000000002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0</v>
      </c>
      <c r="H11" s="36">
        <v>0</v>
      </c>
      <c r="I11" s="36">
        <v>37000</v>
      </c>
      <c r="J11" s="36">
        <v>35144</v>
      </c>
      <c r="K11" s="36">
        <v>35144</v>
      </c>
      <c r="L11" s="37">
        <f>IFERROR(K11/H11,0)</f>
        <v>0</v>
      </c>
      <c r="M11" s="38">
        <f>IFERROR(K11/I11,0)</f>
        <v>0.94983783783783782</v>
      </c>
    </row>
    <row r="12" spans="2:13" x14ac:dyDescent="0.2">
      <c r="B12" s="32"/>
      <c r="C12" s="33"/>
      <c r="D12" s="34"/>
      <c r="E12" s="29">
        <v>5661</v>
      </c>
      <c r="F12" s="30" t="s">
        <v>26</v>
      </c>
      <c r="G12" s="35">
        <f>+H12</f>
        <v>0</v>
      </c>
      <c r="H12" s="36">
        <v>0</v>
      </c>
      <c r="I12" s="36">
        <v>5608.7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0</v>
      </c>
      <c r="H15" s="7">
        <f>SUM(H9:H12)</f>
        <v>0</v>
      </c>
      <c r="I15" s="7">
        <f>SUM(I9:I12)</f>
        <v>151705.70000000001</v>
      </c>
      <c r="J15" s="7">
        <f>SUM(J9:J12)</f>
        <v>143826.99</v>
      </c>
      <c r="K15" s="7">
        <f>SUM(K9:K12)</f>
        <v>143826.99</v>
      </c>
      <c r="L15" s="8">
        <f>IFERROR(K15/H15,0)</f>
        <v>0</v>
      </c>
      <c r="M15" s="9">
        <f>IFERROR(K15/I15,0)</f>
        <v>0.94806582745407708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+G15</f>
        <v>0</v>
      </c>
      <c r="H22" s="7">
        <f t="shared" ref="H22:M22" si="0">+H15</f>
        <v>0</v>
      </c>
      <c r="I22" s="7">
        <f t="shared" si="0"/>
        <v>151705.70000000001</v>
      </c>
      <c r="J22" s="7">
        <f t="shared" si="0"/>
        <v>143826.99</v>
      </c>
      <c r="K22" s="7">
        <f t="shared" si="0"/>
        <v>143826.99</v>
      </c>
      <c r="L22" s="7">
        <f t="shared" si="0"/>
        <v>0</v>
      </c>
      <c r="M22" s="7">
        <f t="shared" si="0"/>
        <v>0.94806582745407708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+G15+G22</f>
        <v>0</v>
      </c>
      <c r="H24" s="10">
        <f>+H15+H22</f>
        <v>0</v>
      </c>
      <c r="I24" s="10">
        <f>+I15+I22</f>
        <v>303411.40000000002</v>
      </c>
      <c r="J24" s="10">
        <f>+J15+J22</f>
        <v>287653.98</v>
      </c>
      <c r="K24" s="10">
        <f>+K15+K22</f>
        <v>287653.98</v>
      </c>
      <c r="L24" s="11">
        <f>IFERROR(K24/H24,0)</f>
        <v>0</v>
      </c>
      <c r="M24" s="12">
        <f>IFERROR(K24/I24,0)</f>
        <v>0.94806582745407708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Usuario_c</cp:lastModifiedBy>
  <dcterms:created xsi:type="dcterms:W3CDTF">2020-08-06T19:52:58Z</dcterms:created>
  <dcterms:modified xsi:type="dcterms:W3CDTF">2022-01-20T17:01:21Z</dcterms:modified>
</cp:coreProperties>
</file>