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LA\Desktop\CUENTA PUBLICA 1ER TRIMESTRE 2019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37" i="6" l="1"/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H37" i="6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8" s="1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H42" i="5" s="1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<sst xmlns="http://schemas.openxmlformats.org/spreadsheetml/2006/main" count="199" uniqueCount="141">
  <si>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</si>
  <si>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</si>
  <si>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</si>
  <si>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</si>
  <si>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</si>
  <si>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</si>
  <si>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</si>
  <si>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</si>
  <si>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</si>
  <si>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</si>
  <si>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</si>
  <si>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</si>
  <si>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</si>
  <si>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</si>
  <si>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</si>
  <si>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</si>
  <si>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</si>
  <si>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</si>
  <si>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</si>
  <si>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</si>
  <si>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</si>
  <si>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</si>
  <si>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</si>
  <si>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</si>
  <si>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</si>
  <si>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</si>
  <si>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</si>
  <si>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</si>
  <si>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</si>
  <si>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</si>
  <si>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</si>
  <si>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</si>
  <si>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</si>
  <si>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</si>
  <si>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</si>
  <si>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</si>
  <si>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</si>
  <si>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</si>
  <si>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</si>
  <si>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</si>
  <si>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</si>
  <si>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</si>
  <si>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</si>
  <si>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</si>
  <si>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</si>
  <si>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</si>
  <si>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</si>
  <si>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</si>
  <si>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</si>
  <si>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</si>
  <si>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</si>
  <si>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</si>
  <si>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</si>
  <si>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</si>
  <si>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</si>
  <si>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</si>
  <si>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</si>
  <si>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</si>
  <si>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</si>
  <si>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</si>
  <si>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</si>
  <si>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</si>
  <si>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</si>
  <si>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</si>
  <si>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</si>
  <si>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</si>
  <si>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</si>
  <si>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</si>
  <si>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</si>
  <si>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</si>
  <si>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</si>
  <si>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</si>
  <si>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</si>
  <si>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</si>
  <si>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</si>
  <si>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</si>
  <si>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</si>
  <si>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</si>
  <si>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</si>
  <si>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</si>
  <si>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</si>
  <si>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</si>
  <si>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</si>
  <si>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</si>
  <si>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</si>
  <si>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</si>
  <si>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</si>
  <si>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</si>
  <si>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</si>
  <si>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</si>
  <si>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</si>
  <si>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</si>
  <si>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</si>
  <si>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</si>
  <si>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</si>
  <si>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</si>
  <si>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</si>
  <si>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</si>
  <si>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</si>
  <si>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</si>
  <si>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</si>
  <si>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</si>
  <si>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</si>
  <si>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</si>
  <si>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</si>
  <si>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</si>
  <si>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</si>
  <si>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</si>
  <si>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</si>
  <si>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</si>
  <si>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</si>
  <si>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</si>
  <si>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</si>
  <si>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</si>
  <si>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</si>
  <si>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</si>
  <si>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</si>
  <si>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</si>
  <si>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</si>
  <si>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</si>
  <si>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</si>
  <si>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</si>
  <si>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</si>
  <si>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</si>
  <si>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</si>
  <si>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</si>
  <si>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</si>
  <si>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</si>
  <si>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</si>
  <si>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</si>
  <si>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</si>
  <si>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</si>
  <si>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</si>
  <si>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</si>
  <si>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 URIANGATO
ESTADO ANALÍTICO DEL EJERCICIO DEL PRESUPUESTO DE EGRESOS
Clasificación por Objeto del Gasto (Capítulo y Concepto)
Del 1 de Enero al AL 31 DE MARZO DEL 2019</t>
  </si>
  <si>
    <t>CASA DE LA CULTURA DE URIANGATO
ESTADO ANALÍTICO DEL EJERCICIO DEL PRESUPUESTO DE EGRESOS
Clasificación Económica (por Tipo de Gasto)
Del 1 de Enero al AL 31 DE MARZO DEL 2019</t>
  </si>
  <si>
    <t>Casa de la Cultura</t>
  </si>
  <si>
    <t>CASA DE LA CULTURA DE URIANGATO
ESTADO ANALÍTICO DEL EJERCICIO DEL PRESUPUESTO DE EGRESOS
Clasificación Administrativa
Del 1 de Enero al AL 31 DE MARZO DEL 2019</t>
  </si>
  <si>
    <t>Gobierno (Federal/Estatal/Municipal) de CASA DE LA CULTURA DE URIANGATO
Estado Analítico del Ejercicio del Presupuesto de Egresos
Clasificación Administrativa
Del 1 de Enero al AL 31 DE MARZO DEL 2019</t>
  </si>
  <si>
    <t>Sector Paraestatal del Gobierno (Federal/Estatal/Municipal) de CASA DE LA CULTURA DE URIANGATO
Estado Analítico del Ejercicio del Presupuesto de Egresos
Clasificación Administrativa
Del 1 de Enero al AL 31 DE MARZO DEL 2019</t>
  </si>
  <si>
    <t>CASA DE LA CULTURA DE URIANGATO
ESTADO ANALÍTICO DEL EJERCICIO DEL PRESUPUESTO DE EGRESOS
Clasificación Funcional (Finalidad y Función)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</si>
</sst>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49" workbookViewId="0">
      <selection activeCell="E78" sqref="E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2157972.9</v>
      </c>
      <c r="D5" s="14">
        <f>SUM(D6:D12)</f>
        <v>0</v>
      </c>
      <c r="E5" s="14">
        <f>C5+D5</f>
        <v>2157972.9</v>
      </c>
      <c r="F5" s="14">
        <f>SUM(F6:F12)</f>
        <v>524781.31999999995</v>
      </c>
      <c r="G5" s="14">
        <f>SUM(G6:G12)</f>
        <v>524781.31999999995</v>
      </c>
      <c r="H5" s="14">
        <f>E5-F5</f>
        <v>1633191.58</v>
      </c>
    </row>
    <row r="6" spans="1:8" x14ac:dyDescent="0.2">
      <c r="A6" s="49">
        <v>1100</v>
      </c>
      <c r="B6" s="11" t="s">
        <v>76</v>
      </c>
      <c r="C6" s="15">
        <v>1657750</v>
      </c>
      <c r="D6" s="15">
        <v>0</v>
      </c>
      <c r="E6" s="15">
        <f t="shared" ref="E6:E69" si="0">C6+D6</f>
        <v>1657750</v>
      </c>
      <c r="F6" s="15">
        <v>394974</v>
      </c>
      <c r="G6" s="15">
        <v>394974</v>
      </c>
      <c r="H6" s="15">
        <f t="shared" ref="H6:H69" si="1">E6-F6</f>
        <v>1262776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306630.82</v>
      </c>
      <c r="D8" s="15">
        <v>0</v>
      </c>
      <c r="E8" s="15">
        <f t="shared" si="0"/>
        <v>306630.82</v>
      </c>
      <c r="F8" s="15">
        <v>40963.620000000003</v>
      </c>
      <c r="G8" s="15">
        <v>40963.620000000003</v>
      </c>
      <c r="H8" s="15">
        <f t="shared" si="1"/>
        <v>265667.20000000001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193592.08</v>
      </c>
      <c r="D10" s="15">
        <v>0</v>
      </c>
      <c r="E10" s="15">
        <f t="shared" si="0"/>
        <v>193592.08</v>
      </c>
      <c r="F10" s="15">
        <v>88843.7</v>
      </c>
      <c r="G10" s="15">
        <v>88843.7</v>
      </c>
      <c r="H10" s="15">
        <f t="shared" si="1"/>
        <v>104748.37999999999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377500</v>
      </c>
      <c r="D13" s="15">
        <f>SUM(D14:D22)</f>
        <v>8540</v>
      </c>
      <c r="E13" s="15">
        <f t="shared" si="0"/>
        <v>386040</v>
      </c>
      <c r="F13" s="15">
        <f>SUM(F14:F22)</f>
        <v>118402.79000000001</v>
      </c>
      <c r="G13" s="15">
        <f>SUM(G14:G22)</f>
        <v>118402.79000000001</v>
      </c>
      <c r="H13" s="15">
        <f t="shared" si="1"/>
        <v>267637.20999999996</v>
      </c>
    </row>
    <row r="14" spans="1:8" x14ac:dyDescent="0.2">
      <c r="A14" s="49">
        <v>2100</v>
      </c>
      <c r="B14" s="11" t="s">
        <v>81</v>
      </c>
      <c r="C14" s="15">
        <v>99000</v>
      </c>
      <c r="D14" s="15">
        <v>1000</v>
      </c>
      <c r="E14" s="15">
        <f t="shared" si="0"/>
        <v>100000</v>
      </c>
      <c r="F14" s="15">
        <v>38183.230000000003</v>
      </c>
      <c r="G14" s="15">
        <v>38183.230000000003</v>
      </c>
      <c r="H14" s="15">
        <f t="shared" si="1"/>
        <v>61816.77</v>
      </c>
    </row>
    <row r="15" spans="1:8" x14ac:dyDescent="0.2">
      <c r="A15" s="49">
        <v>2200</v>
      </c>
      <c r="B15" s="11" t="s">
        <v>82</v>
      </c>
      <c r="C15" s="15">
        <v>105000</v>
      </c>
      <c r="D15" s="15">
        <v>0</v>
      </c>
      <c r="E15" s="15">
        <f t="shared" si="0"/>
        <v>105000</v>
      </c>
      <c r="F15" s="15">
        <v>44178</v>
      </c>
      <c r="G15" s="15">
        <v>44178</v>
      </c>
      <c r="H15" s="15">
        <f t="shared" si="1"/>
        <v>60822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27000</v>
      </c>
      <c r="D17" s="15">
        <v>4540</v>
      </c>
      <c r="E17" s="15">
        <f t="shared" si="0"/>
        <v>31540</v>
      </c>
      <c r="F17" s="15">
        <v>21698</v>
      </c>
      <c r="G17" s="15">
        <v>21698</v>
      </c>
      <c r="H17" s="15">
        <f t="shared" si="1"/>
        <v>9842</v>
      </c>
    </row>
    <row r="18" spans="1:8" x14ac:dyDescent="0.2">
      <c r="A18" s="49">
        <v>2500</v>
      </c>
      <c r="B18" s="11" t="s">
        <v>85</v>
      </c>
      <c r="C18" s="15">
        <v>15000</v>
      </c>
      <c r="D18" s="15">
        <v>0</v>
      </c>
      <c r="E18" s="15">
        <f t="shared" si="0"/>
        <v>15000</v>
      </c>
      <c r="F18" s="15">
        <v>540</v>
      </c>
      <c r="G18" s="15">
        <v>540</v>
      </c>
      <c r="H18" s="15">
        <f t="shared" si="1"/>
        <v>14460</v>
      </c>
    </row>
    <row r="19" spans="1:8" x14ac:dyDescent="0.2">
      <c r="A19" s="49">
        <v>2600</v>
      </c>
      <c r="B19" s="11" t="s">
        <v>86</v>
      </c>
      <c r="C19" s="15">
        <v>65000</v>
      </c>
      <c r="D19" s="15">
        <v>0</v>
      </c>
      <c r="E19" s="15">
        <f t="shared" si="0"/>
        <v>65000</v>
      </c>
      <c r="F19" s="15">
        <v>5491.16</v>
      </c>
      <c r="G19" s="15">
        <v>5491.16</v>
      </c>
      <c r="H19" s="15">
        <f t="shared" si="1"/>
        <v>59508.84</v>
      </c>
    </row>
    <row r="20" spans="1:8" x14ac:dyDescent="0.2">
      <c r="A20" s="49">
        <v>2700</v>
      </c>
      <c r="B20" s="11" t="s">
        <v>87</v>
      </c>
      <c r="C20" s="15">
        <v>43000</v>
      </c>
      <c r="D20" s="15">
        <v>0</v>
      </c>
      <c r="E20" s="15">
        <f t="shared" si="0"/>
        <v>43000</v>
      </c>
      <c r="F20" s="15">
        <v>3452</v>
      </c>
      <c r="G20" s="15">
        <v>3452</v>
      </c>
      <c r="H20" s="15">
        <f t="shared" si="1"/>
        <v>39548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23500</v>
      </c>
      <c r="D22" s="15">
        <v>3000</v>
      </c>
      <c r="E22" s="15">
        <f t="shared" si="0"/>
        <v>26500</v>
      </c>
      <c r="F22" s="15">
        <v>4860.3999999999996</v>
      </c>
      <c r="G22" s="15">
        <v>4860.3999999999996</v>
      </c>
      <c r="H22" s="15">
        <f t="shared" si="1"/>
        <v>21639.599999999999</v>
      </c>
    </row>
    <row r="23" spans="1:8" x14ac:dyDescent="0.2">
      <c r="A23" s="48" t="s">
        <v>69</v>
      </c>
      <c r="B23" s="7"/>
      <c r="C23" s="15">
        <f>SUM(C24:C32)</f>
        <v>1186267.0999999999</v>
      </c>
      <c r="D23" s="15">
        <f>SUM(D24:D32)</f>
        <v>-14470</v>
      </c>
      <c r="E23" s="15">
        <f t="shared" si="0"/>
        <v>1171797.0999999999</v>
      </c>
      <c r="F23" s="15">
        <f>SUM(F24:F32)</f>
        <v>417887.02</v>
      </c>
      <c r="G23" s="15">
        <f>SUM(G24:G32)</f>
        <v>417887.02</v>
      </c>
      <c r="H23" s="15">
        <f t="shared" si="1"/>
        <v>753910.07999999984</v>
      </c>
    </row>
    <row r="24" spans="1:8" x14ac:dyDescent="0.2">
      <c r="A24" s="49">
        <v>3100</v>
      </c>
      <c r="B24" s="11" t="s">
        <v>90</v>
      </c>
      <c r="C24" s="15">
        <v>77000</v>
      </c>
      <c r="D24" s="15">
        <v>0</v>
      </c>
      <c r="E24" s="15">
        <f t="shared" si="0"/>
        <v>77000</v>
      </c>
      <c r="F24" s="15">
        <v>16374.25</v>
      </c>
      <c r="G24" s="15">
        <v>16374.25</v>
      </c>
      <c r="H24" s="15">
        <f t="shared" si="1"/>
        <v>60625.75</v>
      </c>
    </row>
    <row r="25" spans="1:8" x14ac:dyDescent="0.2">
      <c r="A25" s="49">
        <v>3200</v>
      </c>
      <c r="B25" s="11" t="s">
        <v>91</v>
      </c>
      <c r="C25" s="15">
        <v>287000</v>
      </c>
      <c r="D25" s="15">
        <v>0</v>
      </c>
      <c r="E25" s="15">
        <f t="shared" si="0"/>
        <v>287000</v>
      </c>
      <c r="F25" s="15">
        <v>133997.01</v>
      </c>
      <c r="G25" s="15">
        <v>133997.01</v>
      </c>
      <c r="H25" s="15">
        <f t="shared" si="1"/>
        <v>153002.99</v>
      </c>
    </row>
    <row r="26" spans="1:8" x14ac:dyDescent="0.2">
      <c r="A26" s="49">
        <v>3300</v>
      </c>
      <c r="B26" s="11" t="s">
        <v>92</v>
      </c>
      <c r="C26" s="15">
        <v>466082.43</v>
      </c>
      <c r="D26" s="15">
        <v>-71000</v>
      </c>
      <c r="E26" s="15">
        <f t="shared" si="0"/>
        <v>395082.43</v>
      </c>
      <c r="F26" s="15">
        <v>64121.01</v>
      </c>
      <c r="G26" s="15">
        <v>64121.01</v>
      </c>
      <c r="H26" s="15">
        <f t="shared" si="1"/>
        <v>330961.42</v>
      </c>
    </row>
    <row r="27" spans="1:8" x14ac:dyDescent="0.2">
      <c r="A27" s="49">
        <v>3400</v>
      </c>
      <c r="B27" s="11" t="s">
        <v>93</v>
      </c>
      <c r="C27" s="15">
        <v>74000</v>
      </c>
      <c r="D27" s="15">
        <v>0</v>
      </c>
      <c r="E27" s="15">
        <f t="shared" si="0"/>
        <v>74000</v>
      </c>
      <c r="F27" s="15">
        <v>2257.94</v>
      </c>
      <c r="G27" s="15">
        <v>2257.94</v>
      </c>
      <c r="H27" s="15">
        <f t="shared" si="1"/>
        <v>71742.06</v>
      </c>
    </row>
    <row r="28" spans="1:8" x14ac:dyDescent="0.2">
      <c r="A28" s="49">
        <v>3500</v>
      </c>
      <c r="B28" s="11" t="s">
        <v>94</v>
      </c>
      <c r="C28" s="15">
        <v>19000</v>
      </c>
      <c r="D28" s="15">
        <v>0</v>
      </c>
      <c r="E28" s="15">
        <f t="shared" si="0"/>
        <v>19000</v>
      </c>
      <c r="F28" s="15">
        <v>15032.6</v>
      </c>
      <c r="G28" s="15">
        <v>15032.6</v>
      </c>
      <c r="H28" s="15">
        <f t="shared" si="1"/>
        <v>3967.3999999999996</v>
      </c>
    </row>
    <row r="29" spans="1:8" x14ac:dyDescent="0.2">
      <c r="A29" s="49">
        <v>3600</v>
      </c>
      <c r="B29" s="11" t="s">
        <v>95</v>
      </c>
      <c r="C29" s="15">
        <v>14000</v>
      </c>
      <c r="D29" s="15">
        <v>0</v>
      </c>
      <c r="E29" s="15">
        <f t="shared" si="0"/>
        <v>14000</v>
      </c>
      <c r="F29" s="15">
        <v>2366.4</v>
      </c>
      <c r="G29" s="15">
        <v>2366.4</v>
      </c>
      <c r="H29" s="15">
        <f t="shared" si="1"/>
        <v>11633.6</v>
      </c>
    </row>
    <row r="30" spans="1:8" x14ac:dyDescent="0.2">
      <c r="A30" s="49">
        <v>3700</v>
      </c>
      <c r="B30" s="11" t="s">
        <v>96</v>
      </c>
      <c r="C30" s="15">
        <v>37000</v>
      </c>
      <c r="D30" s="15">
        <v>0</v>
      </c>
      <c r="E30" s="15">
        <f t="shared" si="0"/>
        <v>37000</v>
      </c>
      <c r="F30" s="15">
        <v>6586.01</v>
      </c>
      <c r="G30" s="15">
        <v>6586.01</v>
      </c>
      <c r="H30" s="15">
        <f t="shared" si="1"/>
        <v>30413.989999999998</v>
      </c>
    </row>
    <row r="31" spans="1:8" x14ac:dyDescent="0.2">
      <c r="A31" s="49">
        <v>3800</v>
      </c>
      <c r="B31" s="11" t="s">
        <v>97</v>
      </c>
      <c r="C31" s="15">
        <v>166184.67000000001</v>
      </c>
      <c r="D31" s="15">
        <v>56530</v>
      </c>
      <c r="E31" s="15">
        <f t="shared" si="0"/>
        <v>222714.67</v>
      </c>
      <c r="F31" s="15">
        <v>166247.79999999999</v>
      </c>
      <c r="G31" s="15">
        <v>166247.79999999999</v>
      </c>
      <c r="H31" s="15">
        <f t="shared" si="1"/>
        <v>56466.870000000024</v>
      </c>
    </row>
    <row r="32" spans="1:8" x14ac:dyDescent="0.2">
      <c r="A32" s="49">
        <v>3900</v>
      </c>
      <c r="B32" s="11" t="s">
        <v>19</v>
      </c>
      <c r="C32" s="15">
        <v>46000</v>
      </c>
      <c r="D32" s="15">
        <v>0</v>
      </c>
      <c r="E32" s="15">
        <f t="shared" si="0"/>
        <v>46000</v>
      </c>
      <c r="F32" s="15">
        <v>10904</v>
      </c>
      <c r="G32" s="15">
        <v>10904</v>
      </c>
      <c r="H32" s="15">
        <f t="shared" si="1"/>
        <v>35096</v>
      </c>
    </row>
    <row r="33" spans="1:8" x14ac:dyDescent="0.2">
      <c r="A33" s="48" t="s">
        <v>70</v>
      </c>
      <c r="B33" s="7"/>
      <c r="C33" s="15">
        <f>SUM(C34:C42)</f>
        <v>18000</v>
      </c>
      <c r="D33" s="15">
        <f>SUM(D34:D42)</f>
        <v>0</v>
      </c>
      <c r="E33" s="15">
        <f t="shared" si="0"/>
        <v>18000</v>
      </c>
      <c r="F33" s="15">
        <f>SUM(F34:F42)</f>
        <v>17000</v>
      </c>
      <c r="G33" s="15">
        <f>SUM(G34:G42)</f>
        <v>17000</v>
      </c>
      <c r="H33" s="15">
        <f t="shared" si="1"/>
        <v>1000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18000</v>
      </c>
      <c r="D37" s="15">
        <v>0</v>
      </c>
      <c r="E37" s="15">
        <f>C37+D37</f>
        <v>18000</v>
      </c>
      <c r="F37" s="15">
        <v>17000</v>
      </c>
      <c r="G37" s="15">
        <v>17000</v>
      </c>
      <c r="H37" s="15">
        <f t="shared" si="1"/>
        <v>1000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5930</v>
      </c>
      <c r="E43" s="15">
        <f t="shared" si="0"/>
        <v>5930</v>
      </c>
      <c r="F43" s="15">
        <f>SUM(F44:F52)</f>
        <v>5930</v>
      </c>
      <c r="G43" s="15">
        <f>SUM(G44:G52)</f>
        <v>5930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5930</v>
      </c>
      <c r="E44" s="15">
        <f t="shared" si="0"/>
        <v>5930</v>
      </c>
      <c r="F44" s="15">
        <v>5930</v>
      </c>
      <c r="G44" s="15">
        <v>5930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3739740</v>
      </c>
      <c r="D77" s="17">
        <f t="shared" si="4"/>
        <v>0</v>
      </c>
      <c r="E77" s="17">
        <f t="shared" si="4"/>
        <v>3739740</v>
      </c>
      <c r="F77" s="17">
        <f t="shared" si="4"/>
        <v>1084001.1299999999</v>
      </c>
      <c r="G77" s="17">
        <f t="shared" si="4"/>
        <v>1084001.1299999999</v>
      </c>
      <c r="H77" s="17">
        <f t="shared" si="4"/>
        <v>2655738.87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E8" sqref="E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3739740</v>
      </c>
      <c r="D6" s="50">
        <v>-5930</v>
      </c>
      <c r="E6" s="50">
        <f>C6+D6</f>
        <v>3733810</v>
      </c>
      <c r="F6" s="50">
        <v>1078071.1299999999</v>
      </c>
      <c r="G6" s="50">
        <v>1078071.1299999999</v>
      </c>
      <c r="H6" s="50">
        <f>E6-F6</f>
        <v>2655738.87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5930</v>
      </c>
      <c r="E8" s="50">
        <f>C8+D8</f>
        <v>5930</v>
      </c>
      <c r="F8" s="50">
        <v>5930</v>
      </c>
      <c r="G8" s="50">
        <v>5930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3739740</v>
      </c>
      <c r="D16" s="17">
        <f>SUM(D6+D8+D10+D12+D14)</f>
        <v>0</v>
      </c>
      <c r="E16" s="17">
        <f>SUM(E6+E8+E10+E12+E14)</f>
        <v>3739740</v>
      </c>
      <c r="F16" s="17">
        <f t="shared" ref="F16:H16" si="0">SUM(F6+F8+F10+F12+F14)</f>
        <v>1084001.1299999999</v>
      </c>
      <c r="G16" s="17">
        <f t="shared" si="0"/>
        <v>1084001.1299999999</v>
      </c>
      <c r="H16" s="17">
        <f t="shared" si="0"/>
        <v>2655738.87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F7" sqref="F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3739740</v>
      </c>
      <c r="D7" s="15">
        <v>0</v>
      </c>
      <c r="E7" s="15">
        <f>C7+D7</f>
        <v>3739740</v>
      </c>
      <c r="F7" s="15">
        <v>1084001.1299999999</v>
      </c>
      <c r="G7" s="15">
        <v>1084001.1299999999</v>
      </c>
      <c r="H7" s="15">
        <f>E7-F7</f>
        <v>2655738.87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3739740</v>
      </c>
      <c r="D16" s="23">
        <f t="shared" si="2"/>
        <v>0</v>
      </c>
      <c r="E16" s="23">
        <f t="shared" si="2"/>
        <v>3739740</v>
      </c>
      <c r="F16" s="23">
        <f t="shared" si="2"/>
        <v>1084001.1299999999</v>
      </c>
      <c r="G16" s="23">
        <f t="shared" si="2"/>
        <v>1084001.1299999999</v>
      </c>
      <c r="H16" s="23">
        <f t="shared" si="2"/>
        <v>2655738.87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F20" sqref="F2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3739740</v>
      </c>
      <c r="D16" s="15">
        <f t="shared" si="3"/>
        <v>0</v>
      </c>
      <c r="E16" s="15">
        <f t="shared" si="3"/>
        <v>3739740</v>
      </c>
      <c r="F16" s="15">
        <f t="shared" si="3"/>
        <v>1084001.1299999999</v>
      </c>
      <c r="G16" s="15">
        <f t="shared" si="3"/>
        <v>1084001.1299999999</v>
      </c>
      <c r="H16" s="15">
        <f t="shared" si="3"/>
        <v>2655738.87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3739740</v>
      </c>
      <c r="D20" s="15">
        <v>0</v>
      </c>
      <c r="E20" s="15">
        <f t="shared" si="5"/>
        <v>3739740</v>
      </c>
      <c r="F20" s="15">
        <v>1084001.1299999999</v>
      </c>
      <c r="G20" s="15">
        <v>1084001.1299999999</v>
      </c>
      <c r="H20" s="15">
        <f t="shared" si="4"/>
        <v>2655738.87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3739740</v>
      </c>
      <c r="D42" s="23">
        <f t="shared" si="12"/>
        <v>0</v>
      </c>
      <c r="E42" s="23">
        <f t="shared" si="12"/>
        <v>3739740</v>
      </c>
      <c r="F42" s="23">
        <f t="shared" si="12"/>
        <v>1084001.1299999999</v>
      </c>
      <c r="G42" s="23">
        <f t="shared" si="12"/>
        <v>1084001.1299999999</v>
      </c>
      <c r="H42" s="23">
        <f t="shared" si="12"/>
        <v>2655738.87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2018-03-08T21:21:25Z</cp:lastPrinted>
  <dcterms:created xsi:type="dcterms:W3CDTF">2014-02-10T03:37:14Z</dcterms:created>
  <dcterms:modified xsi:type="dcterms:W3CDTF">2019-04-13T16:58:00Z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