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C99" i="60" s="1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s="1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<sst xmlns="http://schemas.openxmlformats.org/spreadsheetml/2006/main" count="928" uniqueCount="656">
  <si>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</si>
  <si>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</si>
  <si>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</si>
  <si>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</si>
  <si>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</si>
  <si>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</si>
  <si>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</si>
  <si>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</si>
  <si>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</si>
  <si>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</si>
  <si>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</si>
  <si>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</si>
  <si>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</si>
  <si>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</si>
  <si>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</si>
  <si>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</si>
  <si>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</si>
  <si>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</si>
  <si>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</si>
  <si>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</si>
  <si>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</si>
  <si>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</si>
  <si>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</si>
  <si>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</si>
  <si>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</si>
  <si>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</si>
  <si>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</si>
  <si>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</si>
  <si>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</si>
  <si>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</si>
  <si>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</si>
  <si>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</si>
  <si>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</si>
  <si>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</si>
  <si>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</si>
  <si>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</si>
  <si>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</si>
  <si>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</si>
  <si>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</si>
  <si>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</si>
  <si>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</si>
  <si>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</si>
  <si>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</si>
  <si>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</si>
  <si>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</si>
  <si>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</si>
  <si>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</si>
  <si>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</si>
  <si>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</si>
  <si>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</si>
  <si>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</si>
  <si>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</si>
  <si>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</si>
  <si>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</si>
  <si>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</si>
  <si>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</si>
  <si>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</si>
  <si>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</si>
  <si>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</si>
  <si>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</si>
  <si>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</si>
  <si>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</si>
  <si>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</si>
  <si>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</si>
  <si>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</si>
  <si>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</si>
  <si>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</si>
  <si>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</si>
  <si>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</si>
  <si>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</si>
  <si>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</si>
  <si>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</si>
  <si>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</si>
  <si>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</si>
  <si>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</si>
  <si>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</si>
  <si>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</si>
  <si>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</si>
  <si>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</si>
  <si>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</si>
  <si>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</si>
  <si>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</si>
  <si>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</si>
  <si>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</si>
  <si>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</si>
  <si>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</si>
  <si>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</si>
  <si>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</si>
  <si>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</si>
  <si>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</si>
  <si>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</si>
  <si>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</si>
  <si>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</si>
  <si>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</si>
  <si>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</si>
  <si>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</si>
  <si>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</si>
  <si>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</si>
  <si>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</si>
  <si>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</si>
  <si>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</si>
  <si>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</si>
  <si>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</si>
  <si>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</si>
  <si>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</si>
  <si>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</si>
  <si>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</si>
  <si>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</si>
  <si>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</si>
  <si>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</si>
  <si>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</si>
  <si>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</si>
  <si>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</si>
  <si>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</si>
  <si>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</si>
  <si>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</si>
  <si>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</si>
  <si>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</si>
  <si>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</si>
  <si>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</si>
  <si>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</si>
  <si>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</si>
  <si>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</si>
  <si>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</si>
  <si>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</si>
  <si>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</si>
  <si>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</si>
  <si>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</si>
  <si>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</si>
  <si>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</si>
  <si>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</si>
  <si>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</si>
  <si>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</si>
  <si>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</si>
  <si>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</si>
  <si>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</si>
  <si>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</si>
  <si>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</si>
  <si>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</si>
  <si>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</si>
  <si>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</si>
  <si>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</si>
  <si>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</si>
  <si>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</si>
  <si>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</si>
  <si>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</si>
  <si>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</si>
  <si>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</si>
  <si>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</si>
  <si>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</si>
  <si>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</si>
  <si>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</si>
  <si>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</si>
  <si>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</si>
  <si>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</si>
  <si>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</si>
  <si>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</si>
  <si>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</si>
  <si>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</si>
  <si>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</si>
  <si>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</si>
  <si>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</si>
  <si>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</si>
  <si>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</si>
  <si>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</si>
  <si>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</si>
  <si>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</si>
  <si>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</si>
  <si>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</si>
  <si>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</si>
  <si>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</si>
  <si>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</si>
  <si>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</si>
  <si>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</si>
  <si>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</si>
  <si>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</si>
  <si>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</si>
  <si>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</si>
  <si>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</si>
  <si>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</si>
  <si>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</si>
  <si>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</si>
  <si>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</si>
  <si>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</si>
  <si>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</si>
  <si>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</si>
  <si>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</si>
  <si>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</si>
  <si>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</si>
  <si>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</si>
  <si>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</si>
  <si>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</si>
  <si>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</si>
  <si>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</si>
  <si>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</si>
  <si>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</si>
  <si>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</si>
  <si>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</si>
  <si>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</si>
  <si>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</si>
  <si>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</si>
  <si>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</si>
  <si>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</si>
  <si>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</si>
  <si>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</si>
  <si>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</si>
  <si>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</si>
  <si>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</si>
  <si>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</si>
  <si>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</si>
  <si>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</si>
  <si>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</si>
  <si>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</si>
  <si>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</si>
  <si>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</si>
  <si>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</si>
  <si>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</si>
  <si>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</si>
  <si>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</si>
  <si>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</si>
  <si>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</si>
  <si>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</si>
  <si>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</si>
  <si>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</si>
  <si>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</si>
  <si>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</si>
  <si>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</si>
  <si>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</si>
  <si>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</si>
  <si>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</si>
  <si>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</si>
  <si>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</si>
  <si>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</si>
  <si>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</si>
  <si>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</si>
  <si>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</si>
  <si>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</si>
  <si>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</si>
  <si>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</si>
  <si>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</si>
  <si>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</si>
  <si>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</si>
  <si>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</si>
  <si>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</si>
  <si>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</si>
  <si>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</si>
  <si>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</si>
  <si>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</si>
  <si>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</si>
  <si>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</si>
  <si>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</si>
  <si>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</si>
  <si>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</si>
  <si>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</si>
  <si>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</si>
  <si>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</si>
  <si>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</si>
  <si>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</si>
  <si>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</si>
  <si>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</si>
  <si>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</si>
  <si>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</si>
  <si>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</si>
  <si>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</si>
  <si>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</si>
  <si>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</si>
  <si>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</si>
  <si>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</si>
  <si>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</si>
  <si>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</si>
  <si>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</si>
  <si>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</si>
  <si>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</si>
  <si>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</si>
  <si>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</si>
  <si>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</si>
  <si>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</si>
  <si>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</si>
  <si>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</si>
  <si>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</si>
  <si>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</si>
  <si>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</si>
  <si>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</si>
  <si>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</si>
  <si>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</si>
  <si>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</si>
  <si>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</si>
  <si>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</si>
  <si>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</si>
  <si>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</si>
  <si>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</si>
  <si>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</si>
  <si>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</si>
  <si>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</si>
  <si>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</si>
  <si>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</si>
  <si>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</si>
  <si>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</si>
  <si>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</si>
  <si>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</si>
  <si>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</si>
  <si>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</si>
  <si>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</si>
  <si>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</si>
  <si>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</si>
  <si>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</si>
  <si>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</si>
  <si>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</si>
  <si>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</si>
  <si>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</si>
  <si>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</si>
  <si>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</si>
  <si>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</si>
  <si>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</si>
  <si>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</si>
  <si>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</si>
  <si>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</si>
  <si>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</si>
  <si>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</si>
  <si>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</si>
  <si>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</si>
  <si>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</si>
  <si>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</si>
  <si>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</si>
  <si>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</si>
  <si>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</si>
  <si>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</si>
  <si>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</si>
  <si>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</si>
  <si>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</si>
  <si>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</si>
  <si>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</si>
  <si>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</si>
  <si>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</si>
  <si>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</si>
  <si>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</si>
  <si>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</si>
  <si>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</si>
  <si>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</si>
  <si>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</si>
  <si>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</si>
  <si>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</si>
  <si>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</si>
  <si>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</si>
  <si>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</si>
  <si>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</si>
  <si>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</si>
  <si>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</si>
  <si>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</si>
  <si>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</si>
  <si>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</si>
  <si>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</si>
  <si>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</si>
  <si>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</si>
  <si>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</si>
  <si>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</si>
  <si>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</si>
  <si>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</si>
  <si>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</si>
  <si>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</si>
  <si>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</si>
  <si>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</si>
  <si>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</si>
  <si>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</si>
  <si>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</si>
  <si>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</si>
  <si>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</si>
  <si>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</si>
  <si>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</si>
  <si>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</si>
  <si>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</si>
  <si>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</si>
  <si>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</si>
  <si>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</si>
  <si>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</si>
  <si>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</si>
  <si>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</si>
  <si>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</si>
  <si>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</si>
  <si>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</si>
  <si>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</si>
  <si>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</si>
  <si>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</si>
  <si>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</si>
  <si>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</si>
  <si>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</si>
  <si>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</si>
  <si>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</si>
  <si>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</si>
  <si>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</si>
  <si>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</si>
  <si>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</si>
  <si>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</si>
  <si>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</si>
  <si>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</si>
  <si>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</si>
  <si>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</si>
  <si>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</si>
  <si>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</si>
  <si>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</si>
  <si>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</si>
  <si>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</si>
  <si>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</si>
  <si>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</si>
  <si>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</si>
  <si>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</si>
  <si>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</si>
  <si>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</si>
  <si>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</si>
  <si>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</si>
  <si>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</si>
  <si>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</si>
  <si>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</si>
  <si>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</si>
  <si>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</si>
  <si>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</si>
  <si>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</si>
  <si>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</si>
  <si>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</si>
  <si>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</si>
  <si>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</si>
  <si>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</si>
  <si>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</si>
  <si>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</si>
  <si>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</si>
  <si>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</si>
  <si>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</si>
  <si>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</si>
  <si>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</si>
  <si>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</si>
  <si>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</si>
  <si>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</si>
  <si>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</si>
  <si>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</si>
  <si>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</si>
  <si>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</si>
  <si>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</si>
  <si>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</si>
  <si>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</si>
  <si>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</si>
  <si>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</si>
  <si>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</si>
  <si>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</si>
  <si>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</si>
  <si>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</si>
  <si>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</si>
  <si>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</si>
  <si>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</si>
  <si>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</si>
  <si>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</si>
  <si>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</si>
  <si>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</si>
  <si>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</si>
  <si>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</si>
  <si>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</si>
  <si>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</si>
  <si>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</si>
  <si>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</si>
  <si>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</si>
  <si>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</si>
  <si>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</si>
  <si>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</si>
  <si>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</si>
  <si>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</si>
  <si>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</si>
  <si>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</si>
  <si>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</si>
  <si>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</si>
  <si>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</si>
  <si>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</si>
  <si>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</si>
  <si>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</si>
  <si>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</si>
  <si>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</si>
  <si>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</si>
  <si>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</si>
  <si>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</si>
  <si>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</si>
  <si>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</si>
  <si>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</si>
  <si>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</si>
  <si>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</si>
  <si>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</si>
  <si>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</si>
  <si>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</si>
  <si>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</si>
  <si>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</si>
  <si>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</si>
  <si>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</si>
  <si>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</si>
  <si>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</si>
  <si>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</si>
  <si>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</si>
  <si>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</si>
  <si>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</si>
  <si>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</si>
  <si>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</si>
  <si>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</si>
  <si>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</si>
  <si>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</si>
  <si>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</si>
  <si>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</si>
  <si>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</si>
  <si>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</si>
  <si>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</si>
  <si>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</si>
  <si>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</si>
  <si>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</si>
  <si>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</si>
  <si>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</si>
  <si>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</si>
  <si>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</si>
  <si>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</si>
  <si>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</si>
  <si>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</si>
  <si>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</si>
  <si>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</si>
  <si>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</si>
  <si>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</si>
  <si>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</si>
  <si>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</si>
  <si>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</si>
  <si>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</si>
  <si>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</si>
  <si>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</si>
  <si>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</si>
  <si>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</si>
  <si>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</si>
  <si>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</si>
  <si>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</si>
  <si>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</si>
  <si>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</si>
  <si>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</si>
  <si>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</si>
  <si>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</si>
  <si>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</si>
  <si>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</si>
  <si>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</si>
  <si>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</si>
  <si>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</si>
  <si>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</si>
  <si>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</si>
  <si>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</si>
  <si>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</si>
  <si>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</si>
  <si>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</si>
  <si>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</si>
  <si>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</si>
  <si>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</si>
  <si>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</si>
  <si>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</si>
  <si>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</si>
  <si>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</si>
  <si>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</si>
  <si>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</si>
  <si>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</si>
  <si>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</si>
  <si>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</si>
  <si>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</si>
  <si>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</si>
  <si>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</si>
  <si>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</si>
  <si>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</si>
  <si>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</si>
  <si>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</si>
  <si>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</si>
  <si>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</si>
  <si>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</si>
  <si>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</si>
  <si>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</si>
  <si>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</si>
  <si>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</si>
  <si>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</si>
  <si>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</si>
  <si>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</si>
  <si>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</si>
  <si>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</si>
  <si>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</si>
  <si>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</si>
  <si>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</si>
  <si>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</si>
  <si>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</si>
  <si>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</si>
  <si>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</si>
  <si>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</si>
  <si>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</si>
  <si>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</si>
  <si>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</si>
  <si>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</si>
  <si>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</si>
  <si>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</si>
  <si>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</si>
  <si>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</si>
  <si>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</si>
  <si>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</si>
  <si>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</si>
  <si>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</si>
  <si>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</si>
  <si>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</si>
  <si>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</si>
  <si>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</si>
  <si>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</si>
  <si>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</si>
  <si>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</si>
  <si>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</si>
  <si>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</si>
  <si>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</si>
  <si>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</si>
  <si>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</si>
  <si>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</si>
  <si>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</si>
  <si>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</si>
  <si>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</si>
  <si>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</si>
  <si>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</si>
  <si>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</si>
  <si>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</si>
  <si>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</si>
  <si>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</si>
  <si>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</si>
  <si>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</si>
  <si>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</si>
  <si>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</si>
  <si>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</si>
  <si>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</si>
  <si>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</si>
  <si>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</si>
  <si>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</si>
  <si>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</si>
  <si>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</si>
  <si>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</si>
  <si>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</si>
  <si>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</si>
  <si>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</si>
  <si>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</si>
  <si>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</si>
  <si>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</si>
  <si>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</si>
  <si>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</si>
  <si>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</si>
  <si>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</si>
  <si>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</si>
  <si>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</si>
  <si>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</si>
  <si>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</si>
  <si>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</si>
  <si>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</si>
  <si>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</si>
  <si>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</si>
  <si>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</si>
  <si>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</si>
  <si>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</si>
  <si>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COMISION MUNICIPAL DEL DEPORTE Y ATENCION A LA JUVENTUD DEL MUNICIPIO DE URIANGATO, GUANAJUATO.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</si>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</sst>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4"/>
      <color rgb="FF00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2" fillId="10" borderId="0" xfId="0" applyFont="1" applyFill="1" applyBorder="1" applyAlignment="1">
      <alignment vertical="top"/>
    </xf>
    <xf numFmtId="0" fontId="23" fillId="0" borderId="0" xfId="9" applyFont="1"/>
    <xf numFmtId="0" fontId="24" fillId="0" borderId="18" xfId="3" applyFont="1" applyFill="1" applyBorder="1" applyAlignment="1">
      <alignment horizontal="center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2" spans="1:2" ht="12" x14ac:dyDescent="0.2">
      <c r="A42" s="192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5812294.8399999999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262887.58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262887.58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5549407.2599999998</v>
      </c>
    </row>
    <row r="22" spans="1:3" ht="12" x14ac:dyDescent="0.2">
      <c r="A22" s="192" t="s">
        <v>654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25" workbookViewId="0">
      <selection activeCell="A41" sqref="A4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5484520.0899999999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36459.409999999996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3500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27867.01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5092.3999999999996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160063.35</v>
      </c>
    </row>
    <row r="31" spans="1:3" x14ac:dyDescent="0.2">
      <c r="A31" s="154" t="s">
        <v>625</v>
      </c>
      <c r="B31" s="136" t="s">
        <v>496</v>
      </c>
      <c r="C31" s="147">
        <v>160063.35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5608124.0299999993</v>
      </c>
    </row>
    <row r="41" spans="1:3" ht="12" x14ac:dyDescent="0.2">
      <c r="A41" s="192" t="s">
        <v>654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G17" sqref="G1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7" ht="18" x14ac:dyDescent="0.25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  <c r="G17" s="193" t="s">
        <v>655</v>
      </c>
    </row>
    <row r="18" spans="1:7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7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7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7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7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7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7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7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7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7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7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7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7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7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7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0" spans="1:1" ht="12" x14ac:dyDescent="0.2">
      <c r="A50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31" zoomScaleNormal="100" zoomScaleSheetLayoutView="100" workbookViewId="0">
      <selection activeCell="C51" sqref="C51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ht="25.5" x14ac:dyDescent="0.2">
      <c r="A38" s="19" t="s">
        <v>63</v>
      </c>
      <c r="B38" s="19" t="s">
        <v>64</v>
      </c>
      <c r="C38" s="20"/>
      <c r="D38" s="17"/>
      <c r="E38" s="194" t="s">
        <v>655</v>
      </c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  <row r="49" spans="1:1" ht="12" x14ac:dyDescent="0.2">
      <c r="A49" s="192" t="s">
        <v>654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33" zoomScale="106" zoomScaleNormal="106" workbookViewId="0">
      <selection activeCell="A144" sqref="A14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52246.15</v>
      </c>
      <c r="D15" s="79">
        <v>52246.15</v>
      </c>
      <c r="E15" s="79">
        <v>52246.15</v>
      </c>
      <c r="F15" s="79">
        <v>52246.15</v>
      </c>
      <c r="G15" s="79">
        <v>26116.6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3326.58</v>
      </c>
      <c r="D20" s="79">
        <v>3326.58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5000</v>
      </c>
      <c r="D21" s="79">
        <v>5000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1005866.89</v>
      </c>
      <c r="D60" s="79">
        <f t="shared" ref="D60:E60" si="0">SUM(D61:D68)</f>
        <v>156169.52000000002</v>
      </c>
      <c r="E60" s="79">
        <f t="shared" si="0"/>
        <v>-690653.38</v>
      </c>
    </row>
    <row r="61" spans="1:9" x14ac:dyDescent="0.2">
      <c r="A61" s="77">
        <v>1241</v>
      </c>
      <c r="B61" s="75" t="s">
        <v>293</v>
      </c>
      <c r="C61" s="79">
        <v>128770.69</v>
      </c>
      <c r="D61" s="79">
        <v>6574.1</v>
      </c>
      <c r="E61" s="79">
        <v>-65344.29</v>
      </c>
    </row>
    <row r="62" spans="1:9" x14ac:dyDescent="0.2">
      <c r="A62" s="77">
        <v>1242</v>
      </c>
      <c r="B62" s="75" t="s">
        <v>294</v>
      </c>
      <c r="C62" s="79">
        <v>146662.17000000001</v>
      </c>
      <c r="D62" s="79">
        <v>13670.42</v>
      </c>
      <c r="E62" s="79">
        <v>-46091.07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448995</v>
      </c>
      <c r="D64" s="79">
        <v>103573.75</v>
      </c>
      <c r="E64" s="79">
        <v>-389139.27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281439.03000000003</v>
      </c>
      <c r="D66" s="79">
        <v>32351.25</v>
      </c>
      <c r="E66" s="79">
        <v>-190078.75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40552.050000000003</v>
      </c>
      <c r="D72" s="79">
        <f>SUM(D73:D77)</f>
        <v>3893.83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40552.050000000003</v>
      </c>
      <c r="D76" s="79">
        <v>3893.83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105064.90000000001</v>
      </c>
      <c r="D101" s="79">
        <f>SUM(D102:D110)</f>
        <v>105064.90000000001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52738.8</v>
      </c>
      <c r="D103" s="79">
        <f t="shared" ref="D103:D110" si="1">C103</f>
        <v>52738.8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2100</v>
      </c>
      <c r="D106" s="79">
        <f t="shared" si="1"/>
        <v>2100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50226</v>
      </c>
      <c r="D108" s="79">
        <f t="shared" si="1"/>
        <v>50226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0.1</v>
      </c>
      <c r="D110" s="79">
        <f t="shared" si="1"/>
        <v>0.1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4" spans="1:8" ht="12" x14ac:dyDescent="0.2">
      <c r="A144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A211" zoomScaleNormal="100" workbookViewId="0">
      <selection activeCell="A224" sqref="A224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931407.26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52.26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52.26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931355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931355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4618000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4618000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4618000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5608124.0299999993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5339267.38</v>
      </c>
      <c r="D100" s="112">
        <f>C100/$C$99</f>
        <v>0.95205943225189338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3080394.8499999996</v>
      </c>
      <c r="D101" s="112">
        <f t="shared" ref="D101:D164" si="0">C101/$C$99</f>
        <v>0.54927366683079581</v>
      </c>
      <c r="E101" s="111"/>
    </row>
    <row r="102" spans="1:5" x14ac:dyDescent="0.2">
      <c r="A102" s="109">
        <v>5111</v>
      </c>
      <c r="B102" s="106" t="s">
        <v>418</v>
      </c>
      <c r="C102" s="110">
        <v>2230070.94</v>
      </c>
      <c r="D102" s="112">
        <f t="shared" si="0"/>
        <v>0.39765007479693709</v>
      </c>
      <c r="E102" s="111"/>
    </row>
    <row r="103" spans="1:5" x14ac:dyDescent="0.2">
      <c r="A103" s="109">
        <v>5112</v>
      </c>
      <c r="B103" s="106" t="s">
        <v>419</v>
      </c>
      <c r="C103" s="110">
        <v>13500</v>
      </c>
      <c r="D103" s="112">
        <f t="shared" si="0"/>
        <v>2.4072220813561433E-3</v>
      </c>
      <c r="E103" s="111"/>
    </row>
    <row r="104" spans="1:5" x14ac:dyDescent="0.2">
      <c r="A104" s="109">
        <v>5113</v>
      </c>
      <c r="B104" s="106" t="s">
        <v>420</v>
      </c>
      <c r="C104" s="110">
        <v>411311.84</v>
      </c>
      <c r="D104" s="112">
        <f t="shared" si="0"/>
        <v>7.334214396823889E-2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425512.07</v>
      </c>
      <c r="D106" s="112">
        <f t="shared" si="0"/>
        <v>7.5874225984263771E-2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939991.56</v>
      </c>
      <c r="D108" s="112">
        <f t="shared" si="0"/>
        <v>0.16761247700151172</v>
      </c>
      <c r="E108" s="111"/>
    </row>
    <row r="109" spans="1:5" x14ac:dyDescent="0.2">
      <c r="A109" s="109">
        <v>5121</v>
      </c>
      <c r="B109" s="106" t="s">
        <v>425</v>
      </c>
      <c r="C109" s="110">
        <v>162672.70000000001</v>
      </c>
      <c r="D109" s="112">
        <f t="shared" si="0"/>
        <v>2.9006615961023965E-2</v>
      </c>
      <c r="E109" s="111"/>
    </row>
    <row r="110" spans="1:5" x14ac:dyDescent="0.2">
      <c r="A110" s="109">
        <v>5122</v>
      </c>
      <c r="B110" s="106" t="s">
        <v>426</v>
      </c>
      <c r="C110" s="110">
        <v>8153</v>
      </c>
      <c r="D110" s="112">
        <f t="shared" si="0"/>
        <v>1.4537838243923434E-3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157719.94</v>
      </c>
      <c r="D112" s="112">
        <f t="shared" si="0"/>
        <v>2.8123475721345631E-2</v>
      </c>
      <c r="E112" s="111"/>
    </row>
    <row r="113" spans="1:5" x14ac:dyDescent="0.2">
      <c r="A113" s="109">
        <v>5125</v>
      </c>
      <c r="B113" s="106" t="s">
        <v>429</v>
      </c>
      <c r="C113" s="110">
        <v>23258.14</v>
      </c>
      <c r="D113" s="112">
        <f t="shared" si="0"/>
        <v>4.1472228280942641E-3</v>
      </c>
      <c r="E113" s="111"/>
    </row>
    <row r="114" spans="1:5" x14ac:dyDescent="0.2">
      <c r="A114" s="109">
        <v>5126</v>
      </c>
      <c r="B114" s="106" t="s">
        <v>430</v>
      </c>
      <c r="C114" s="110">
        <v>388399.07</v>
      </c>
      <c r="D114" s="112">
        <f t="shared" si="0"/>
        <v>6.925650501349559E-2</v>
      </c>
      <c r="E114" s="111"/>
    </row>
    <row r="115" spans="1:5" x14ac:dyDescent="0.2">
      <c r="A115" s="109">
        <v>5127</v>
      </c>
      <c r="B115" s="106" t="s">
        <v>431</v>
      </c>
      <c r="C115" s="110">
        <v>64663.1</v>
      </c>
      <c r="D115" s="112">
        <f t="shared" si="0"/>
        <v>1.1530254975477067E-2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135125.60999999999</v>
      </c>
      <c r="D117" s="112">
        <f t="shared" si="0"/>
        <v>2.4094618677682849E-2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1318880.9700000002</v>
      </c>
      <c r="D118" s="112">
        <f t="shared" si="0"/>
        <v>0.2351732884195859</v>
      </c>
      <c r="E118" s="111"/>
    </row>
    <row r="119" spans="1:5" x14ac:dyDescent="0.2">
      <c r="A119" s="109">
        <v>5131</v>
      </c>
      <c r="B119" s="106" t="s">
        <v>435</v>
      </c>
      <c r="C119" s="110">
        <v>366089.01</v>
      </c>
      <c r="D119" s="112">
        <f t="shared" si="0"/>
        <v>6.5278336934356293E-2</v>
      </c>
      <c r="E119" s="111"/>
    </row>
    <row r="120" spans="1:5" x14ac:dyDescent="0.2">
      <c r="A120" s="109">
        <v>5132</v>
      </c>
      <c r="B120" s="106" t="s">
        <v>436</v>
      </c>
      <c r="C120" s="110">
        <v>5000</v>
      </c>
      <c r="D120" s="112">
        <f t="shared" si="0"/>
        <v>8.9156373383560855E-4</v>
      </c>
      <c r="E120" s="111"/>
    </row>
    <row r="121" spans="1:5" x14ac:dyDescent="0.2">
      <c r="A121" s="109">
        <v>5133</v>
      </c>
      <c r="B121" s="106" t="s">
        <v>437</v>
      </c>
      <c r="C121" s="110">
        <v>463566.58</v>
      </c>
      <c r="D121" s="112">
        <f t="shared" si="0"/>
        <v>8.2659830189240668E-2</v>
      </c>
      <c r="E121" s="111"/>
    </row>
    <row r="122" spans="1:5" x14ac:dyDescent="0.2">
      <c r="A122" s="109">
        <v>5134</v>
      </c>
      <c r="B122" s="106" t="s">
        <v>438</v>
      </c>
      <c r="C122" s="110">
        <v>24203.75</v>
      </c>
      <c r="D122" s="112">
        <f t="shared" si="0"/>
        <v>4.3158371445647225E-3</v>
      </c>
      <c r="E122" s="111"/>
    </row>
    <row r="123" spans="1:5" x14ac:dyDescent="0.2">
      <c r="A123" s="109">
        <v>5135</v>
      </c>
      <c r="B123" s="106" t="s">
        <v>439</v>
      </c>
      <c r="C123" s="110">
        <v>114081.84</v>
      </c>
      <c r="D123" s="112">
        <f t="shared" si="0"/>
        <v>2.0342246246647298E-2</v>
      </c>
      <c r="E123" s="111"/>
    </row>
    <row r="124" spans="1:5" x14ac:dyDescent="0.2">
      <c r="A124" s="109">
        <v>5136</v>
      </c>
      <c r="B124" s="106" t="s">
        <v>440</v>
      </c>
      <c r="C124" s="110">
        <v>9995.56</v>
      </c>
      <c r="D124" s="112">
        <f t="shared" si="0"/>
        <v>1.782335759075571E-3</v>
      </c>
      <c r="E124" s="111"/>
    </row>
    <row r="125" spans="1:5" x14ac:dyDescent="0.2">
      <c r="A125" s="109">
        <v>5137</v>
      </c>
      <c r="B125" s="106" t="s">
        <v>441</v>
      </c>
      <c r="C125" s="110">
        <v>23794.69</v>
      </c>
      <c r="D125" s="112">
        <f t="shared" si="0"/>
        <v>4.2428965323721632E-3</v>
      </c>
      <c r="E125" s="111"/>
    </row>
    <row r="126" spans="1:5" x14ac:dyDescent="0.2">
      <c r="A126" s="109">
        <v>5138</v>
      </c>
      <c r="B126" s="106" t="s">
        <v>442</v>
      </c>
      <c r="C126" s="110">
        <v>244013.48</v>
      </c>
      <c r="D126" s="112">
        <f t="shared" si="0"/>
        <v>4.3510713867004121E-2</v>
      </c>
      <c r="E126" s="111"/>
    </row>
    <row r="127" spans="1:5" x14ac:dyDescent="0.2">
      <c r="A127" s="109">
        <v>5139</v>
      </c>
      <c r="B127" s="106" t="s">
        <v>443</v>
      </c>
      <c r="C127" s="110">
        <v>68136.06</v>
      </c>
      <c r="D127" s="112">
        <f t="shared" si="0"/>
        <v>1.214952801248941E-2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108793.3</v>
      </c>
      <c r="D128" s="112">
        <f t="shared" si="0"/>
        <v>1.9399232152859505E-2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108793.3</v>
      </c>
      <c r="D138" s="112">
        <f t="shared" si="0"/>
        <v>1.9399232152859505E-2</v>
      </c>
      <c r="E138" s="111"/>
    </row>
    <row r="139" spans="1:5" x14ac:dyDescent="0.2">
      <c r="A139" s="109">
        <v>5241</v>
      </c>
      <c r="B139" s="106" t="s">
        <v>453</v>
      </c>
      <c r="C139" s="110">
        <v>81193.3</v>
      </c>
      <c r="D139" s="112">
        <f t="shared" si="0"/>
        <v>1.4477800342086945E-2</v>
      </c>
      <c r="E139" s="111"/>
    </row>
    <row r="140" spans="1:5" x14ac:dyDescent="0.2">
      <c r="A140" s="109">
        <v>5242</v>
      </c>
      <c r="B140" s="106" t="s">
        <v>454</v>
      </c>
      <c r="C140" s="110">
        <v>27600</v>
      </c>
      <c r="D140" s="112">
        <f t="shared" si="0"/>
        <v>4.9214318107725597E-3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160063.34999999998</v>
      </c>
      <c r="D186" s="112">
        <f t="shared" si="1"/>
        <v>2.8541335595247169E-2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160063.34999999998</v>
      </c>
      <c r="D187" s="112">
        <f t="shared" si="1"/>
        <v>2.8541335595247169E-2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156169.51999999999</v>
      </c>
      <c r="D192" s="112">
        <f t="shared" si="1"/>
        <v>2.784701607250295E-2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3893.83</v>
      </c>
      <c r="D194" s="112">
        <f t="shared" si="1"/>
        <v>6.943195227442216E-4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4" spans="1:5" ht="12" x14ac:dyDescent="0.2">
      <c r="A224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A30" sqref="A30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167878.29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-58716.77</v>
      </c>
    </row>
    <row r="15" spans="1:5" x14ac:dyDescent="0.2">
      <c r="A15" s="88">
        <v>3220</v>
      </c>
      <c r="B15" s="84" t="s">
        <v>529</v>
      </c>
      <c r="C15" s="89">
        <v>702954.71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  <row r="30" spans="1:3" ht="12" x14ac:dyDescent="0.2">
      <c r="A30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70" workbookViewId="0">
      <selection activeCell="A83" sqref="A83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490616.16</v>
      </c>
      <c r="D10" s="89">
        <v>401740.67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490616.16</v>
      </c>
      <c r="D15" s="89">
        <f>SUM(D8:D14)</f>
        <v>401740.67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1005866.89</v>
      </c>
    </row>
    <row r="29" spans="1:5" x14ac:dyDescent="0.2">
      <c r="A29" s="88">
        <v>1241</v>
      </c>
      <c r="B29" s="84" t="s">
        <v>293</v>
      </c>
      <c r="C29" s="89">
        <v>128770.69</v>
      </c>
    </row>
    <row r="30" spans="1:5" x14ac:dyDescent="0.2">
      <c r="A30" s="88">
        <v>1242</v>
      </c>
      <c r="B30" s="84" t="s">
        <v>294</v>
      </c>
      <c r="C30" s="89">
        <v>146662.17000000001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448995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281439.03000000003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40552.050000000003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40552.050000000003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160063.34999999998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160063.34999999998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156169.51999999999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3893.83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3" spans="1:1" ht="12" x14ac:dyDescent="0.2">
      <c r="A83" s="192" t="s">
        <v>654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2019-02-13T21:19:08Z</cp:lastPrinted>
  <dcterms:created xsi:type="dcterms:W3CDTF">2012-12-11T20:36:24Z</dcterms:created>
  <dcterms:modified xsi:type="dcterms:W3CDTF">2020-01-24T19:41:38Z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