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1\ANUAL\DIGITAL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G16" i="1"/>
  <c r="G15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<sst xmlns="http://schemas.openxmlformats.org/spreadsheetml/2006/main" count="27" uniqueCount="27">
  <si>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</si>
  <si>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</si>
  <si>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</si>
  <si>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</si>
  <si>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</si>
  <si>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</si>
  <si>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</si>
  <si>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</si>
  <si>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</si>
  <si>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</si>
  <si>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</si>
  <si>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</si>
  <si>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</si>
  <si>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</si>
  <si>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</si>
  <si>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</si>
  <si>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</si>
  <si>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</si>
  <si>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</si>
  <si>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</si>
  <si>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</si>
  <si>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</si>
  <si>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</si>
  <si>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</si>
  <si>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</si>
  <si>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</si>
  <si>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Casa de la Cultura de Uriangato
Estado Analítico del Activo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</si>
</sst>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E28" sqref="E28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906306.89000000025</v>
      </c>
      <c r="D4" s="13">
        <f>SUM(D6+D15)</f>
        <v>10799970.630000001</v>
      </c>
      <c r="E4" s="13">
        <f>SUM(E6+E15)</f>
        <v>10783976.100000001</v>
      </c>
      <c r="F4" s="13">
        <f>SUM(F6+F15)</f>
        <v>922301.42000000016</v>
      </c>
      <c r="G4" s="13">
        <f>SUM(G6+G15)</f>
        <v>15994.529999999941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251249.15</v>
      </c>
      <c r="D6" s="13">
        <f>SUM(D7:D13)</f>
        <v>10642093.640000001</v>
      </c>
      <c r="E6" s="13">
        <f>SUM(E7:E13)</f>
        <v>10551463.300000001</v>
      </c>
      <c r="F6" s="13">
        <f>SUM(F7:F13)</f>
        <v>341879.49000000022</v>
      </c>
      <c r="G6" s="18">
        <f>SUM(G7:G13)</f>
        <v>90630.340000000229</v>
      </c>
    </row>
    <row r="7" spans="1:7" x14ac:dyDescent="0.2">
      <c r="A7" s="3">
        <v>1110</v>
      </c>
      <c r="B7" s="7" t="s">
        <v>9</v>
      </c>
      <c r="C7" s="18">
        <v>227237.08</v>
      </c>
      <c r="D7" s="18">
        <v>4459301.97</v>
      </c>
      <c r="E7" s="18">
        <v>4405083.8</v>
      </c>
      <c r="F7" s="18">
        <f>C7+D7-E7</f>
        <v>281455.25</v>
      </c>
      <c r="G7" s="18">
        <f t="shared" ref="G7:G13" si="0">F7-C7</f>
        <v>54218.170000000013</v>
      </c>
    </row>
    <row r="8" spans="1:7" x14ac:dyDescent="0.2">
      <c r="A8" s="3">
        <v>1120</v>
      </c>
      <c r="B8" s="7" t="s">
        <v>10</v>
      </c>
      <c r="C8" s="18">
        <v>24012.07</v>
      </c>
      <c r="D8" s="18">
        <v>6182791.6699999999</v>
      </c>
      <c r="E8" s="18">
        <v>6146379.5</v>
      </c>
      <c r="F8" s="18">
        <f t="shared" ref="F8:F13" si="1">C8+D8-E8</f>
        <v>60424.240000000224</v>
      </c>
      <c r="G8" s="18">
        <f t="shared" si="0"/>
        <v>36412.170000000224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655057.74000000022</v>
      </c>
      <c r="D15" s="13">
        <f>SUM(D16:D24)</f>
        <v>157876.99</v>
      </c>
      <c r="E15" s="13">
        <f>SUM(E16:E24)</f>
        <v>232512.8</v>
      </c>
      <c r="F15" s="13">
        <f>SUM(F16:F24)</f>
        <v>580421.92999999993</v>
      </c>
      <c r="G15" s="13">
        <f>SUM(G16:G24)</f>
        <v>-74635.810000000289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2234119.39</v>
      </c>
      <c r="D19" s="18">
        <v>157876.99</v>
      </c>
      <c r="E19" s="18">
        <v>8600</v>
      </c>
      <c r="F19" s="18">
        <f t="shared" si="3"/>
        <v>2383396.38</v>
      </c>
      <c r="G19" s="18">
        <f t="shared" si="2"/>
        <v>149276.98999999976</v>
      </c>
    </row>
    <row r="20" spans="1:7" x14ac:dyDescent="0.2">
      <c r="A20" s="3">
        <v>1250</v>
      </c>
      <c r="B20" s="7" t="s">
        <v>19</v>
      </c>
      <c r="C20" s="18">
        <v>37636.97</v>
      </c>
      <c r="D20" s="18">
        <v>0</v>
      </c>
      <c r="E20" s="18">
        <v>0</v>
      </c>
      <c r="F20" s="18">
        <f t="shared" si="3"/>
        <v>37636.97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-1616698.62</v>
      </c>
      <c r="D21" s="18">
        <v>0</v>
      </c>
      <c r="E21" s="18">
        <v>223912.8</v>
      </c>
      <c r="F21" s="18">
        <f t="shared" si="3"/>
        <v>-1840611.4200000002</v>
      </c>
      <c r="G21" s="18">
        <f t="shared" si="2"/>
        <v>-223912.80000000005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lastPrinted>2018-03-08T18:40:55Z</cp:lastPrinted>
  <dcterms:created xsi:type="dcterms:W3CDTF">2014-02-09T04:04:15Z</dcterms:created>
  <dcterms:modified xsi:type="dcterms:W3CDTF">2022-02-09T18:54:06Z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