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JEFA DE PROGRAMAS\ARCHIVOS PROGRAMAS 2005-2020\RAMO33\2020\4.-CONAC 2020\4TO TRIMESTRE 2020\"/>
    </mc:Choice>
  </mc:AlternateContent>
  <bookViews>
    <workbookView xWindow="0" yWindow="0" windowWidth="20490" windowHeight="7065"/>
  </bookViews>
  <sheets>
    <sheet name="RECURSOS FINANCIEROS " sheetId="4" r:id="rId1"/>
  </sheets>
  <calcPr calcId="162913"/>
</workbook>
</file>

<file path=xl/calcChain.xml><?xml version="1.0" encoding="utf-8"?>
<calcChain xmlns="http://schemas.openxmlformats.org/spreadsheetml/2006/main">
  <c r="J12" i="4" l="1"/>
  <c r="J36" i="4"/>
  <c r="J35" i="4" l="1"/>
  <c r="J34" i="4" l="1"/>
  <c r="J32" i="4"/>
  <c r="J33" i="4"/>
  <c r="J31" i="4" l="1"/>
  <c r="J30" i="4" l="1"/>
  <c r="G29" i="4"/>
  <c r="J29" i="4" s="1"/>
  <c r="J28" i="4" l="1"/>
  <c r="J27" i="4"/>
  <c r="J26" i="4" l="1"/>
  <c r="J25" i="4" l="1"/>
  <c r="J24" i="4"/>
  <c r="J15" i="4"/>
  <c r="J16" i="4"/>
  <c r="J17" i="4"/>
  <c r="J18" i="4"/>
  <c r="J19" i="4"/>
  <c r="J20" i="4"/>
  <c r="J21" i="4"/>
  <c r="J22" i="4"/>
  <c r="J23" i="4"/>
  <c r="J8" i="4"/>
  <c r="J9" i="4"/>
  <c r="J10" i="4"/>
  <c r="J11" i="4"/>
  <c r="J7" i="4"/>
  <c r="J13" i="4"/>
  <c r="J14" i="4"/>
</calcChain>
</file>

<file path=xl/sharedStrings.xml><?xml version="1.0" encoding="utf-8"?>
<sst xmlns="http://schemas.openxmlformats.org/spreadsheetml/2006/main" count="102" uniqueCount="72">
  <si>
    <t>Federal</t>
  </si>
  <si>
    <t>Estatal</t>
  </si>
  <si>
    <t>Municipal</t>
  </si>
  <si>
    <t>Otros</t>
  </si>
  <si>
    <t>Monto Total j=c+e+g+i</t>
  </si>
  <si>
    <t>Dependencia / Entidad                 b</t>
  </si>
  <si>
    <t>Aportacion (Monto)                   c</t>
  </si>
  <si>
    <t>Dependencia / Entidad               d</t>
  </si>
  <si>
    <t>Aportacion (Monto)                   e</t>
  </si>
  <si>
    <t>Dependencia / Entidad               f</t>
  </si>
  <si>
    <t>Aportacion (Monto)                   g</t>
  </si>
  <si>
    <t>Dependencia / Entidad               h</t>
  </si>
  <si>
    <t>Aportacion (Monto)                   i</t>
  </si>
  <si>
    <t>MUNICIPIO DE URIANGATO, GUANAJUATO.</t>
  </si>
  <si>
    <t xml:space="preserve"> FORMATO DE PROGRAMAS CON RECURSOS CONCURRENTE POR ORDEN DE GOBIERNO.</t>
  </si>
  <si>
    <t xml:space="preserve">Nombre del Programa                             </t>
  </si>
  <si>
    <t xml:space="preserve">BENEFICIARIOS </t>
  </si>
  <si>
    <t>PROGRAMA CAPTEMOS AGUA 2020</t>
  </si>
  <si>
    <t>FAISM 2020</t>
  </si>
  <si>
    <t>PROGRAMA CONECTANDO MI CAMINO RURAL 2020</t>
  </si>
  <si>
    <t xml:space="preserve">REPAVIMENTACION DE LA CALLE OCAMPO COLONIA CENTRO </t>
  </si>
  <si>
    <t>PROGRAMA APOYO AL CAMPO 2020</t>
  </si>
  <si>
    <t>PARTICIPACIONES 2020</t>
  </si>
  <si>
    <t>BENEFICIARIOS</t>
  </si>
  <si>
    <t>SECRETARIA DE FINANZAS, INVERSION Y ADMINISTRACION, GTO.</t>
  </si>
  <si>
    <t>REMANENTES CUENTA PUBLICA 2019</t>
  </si>
  <si>
    <t>SECRETARIA DE DESARROLLO SOCIAL Y HUMANO (SEDESHU)</t>
  </si>
  <si>
    <t>SECRETARIA DE DESARROLLO AGROALIMENTARIO Y RURAL (SDAy R)</t>
  </si>
  <si>
    <t>SHCP (FORTAMUN 2020)</t>
  </si>
  <si>
    <t>SHCP (FAISM 2020)</t>
  </si>
  <si>
    <t>PROGRAMA VIVE MEJOR CON IMPULSO 2020</t>
  </si>
  <si>
    <t>PROGRAMA SERVICIOS BASICOS EN MI COMUNIDAD 2020</t>
  </si>
  <si>
    <t>PROGRAMA EMBELLECIENDO MI COLONIA 2020</t>
  </si>
  <si>
    <t>PAVIMENTACION DE LA CALLE CARPINTEROS DE LA COL. EMILIANO ZAPATA MUNICIPIO DE URIANGATO, GTO.</t>
  </si>
  <si>
    <t>REMANENTES PARTICIPACIONES 2019</t>
  </si>
  <si>
    <t>FONDO DE APORTACIONES PARA LA INFRAESTRUCTURA SOCIAL MUNICIPAL (FAISM 2020)</t>
  </si>
  <si>
    <t>RED DE DRENAJE PLUVIAL EN LA COMUNIDAD DE LA CINTA</t>
  </si>
  <si>
    <t>REPAVIMENTACION DE LA CALLE AZTECAS DE LA COL. CENTRO DEL MUNICIPIO DE URIANGATO</t>
  </si>
  <si>
    <t>CONSTRUCCION DE EDIFICIO DE PROTECCION CIVIL 2DA ETAPA</t>
  </si>
  <si>
    <t>REMANENTES PARTICIPACIONES 2017-2018, CUENTA PUBLICA 2016-2017</t>
  </si>
  <si>
    <t>PROGRAMA CURSOS DE CAPACITACION PARA EL DESARROLLO PERSONAL Y CAPACIDADES DE INGRESOS 2020</t>
  </si>
  <si>
    <t>PROGRAMA AVES DE TRASPATIO PARA COLONIAS 2020</t>
  </si>
  <si>
    <t>PROGRAMA APOYO DE CALZADO ESCOLAR 2020</t>
  </si>
  <si>
    <t>PAVIMENTACION DE CALLE GUANAJUATO, COMUNIDAD EL DERRAMADERO DEL MUNICIPIO DE URIANGATO, GTO. (PROGRAMA APOYO SIN FRONTERAS 2020)</t>
  </si>
  <si>
    <t>PAVIMENTACION DE LA CALLE MONTERREY DE LA COMUNIDAD DEL CHARCO DE ABAJO DEL MUNICIPIO DE URIANGATO, GTO. (PROGRAMA APOYO SIN FRONTERAS 2020)</t>
  </si>
  <si>
    <t>SECRETARIA DEL MIGRANTE Y ENLACE INTERNACIONAL</t>
  </si>
  <si>
    <t>PROGRAMA BECAS 2X1 PARA MIGRANTES 2020 (APOYO SIN FRONTERAS 2020)</t>
  </si>
  <si>
    <t>PROGRAMA MAS 2020</t>
  </si>
  <si>
    <t>PROGRAMA SERVICIOS BASICOS A MI COMUNIDAD 2019 (REHABILITACION DRENAJE SANITARIO CALLE HIDALGO  COMUNIDAD SAN JOSE CUARACURIO CONVENIO ADICIONAL)</t>
  </si>
  <si>
    <t>CONSTRUCCION DE DRENAJE SANITARIO COMUNIDAD DEL COMAL Y SISTEMA DE TRATAMIENTO A BASE BIODIGESTORES COMUNITARIOS</t>
  </si>
  <si>
    <t>REMANENTE PARTICIPACIONES 2019</t>
  </si>
  <si>
    <t>FORTAMUN 2020 REMANENTES CUENTA PUBLICA 2019</t>
  </si>
  <si>
    <t>PARTICIPACIONES FEIEF 2019</t>
  </si>
  <si>
    <t>REMANENTES CUENTA PUBLICA 2019 Y REMANENTES DE PARTICIPACIONES 2018</t>
  </si>
  <si>
    <t>SHCP (FEIEF 2019)</t>
  </si>
  <si>
    <t xml:space="preserve">REPAVIMENTACION DE LA CALLE MORITA DE LA COL.CENTRO </t>
  </si>
  <si>
    <t>PAVIMENTACION DE LA CALLE CHIHUAHUA DE LA COL FRANCISCO VILLA</t>
  </si>
  <si>
    <t>REMANENTES PARTICIPACIONES 2018</t>
  </si>
  <si>
    <t>PERÍODO 4TO. TRIMESTRE (OCTUBRE-DICIEMBRE 2020)</t>
  </si>
  <si>
    <t>REHABILITACION DE CASA DE LA CULTURA DE URIANGATO, GTO. (PROGRAMA DE APOYOS A LA CULTURA 2020 PAICE)</t>
  </si>
  <si>
    <t>RECONSTRUCCION DE DOS CANCHAS DE USOS MULTIPLES UNIDAD DEPORTIVA UNO DE URIANGATO           ( PROGRAMA Q0146 GTO. ME MUEVE 2020)</t>
  </si>
  <si>
    <t>COMISON DEL DEPORTE DEL ESTADO DE GUANAJUATO</t>
  </si>
  <si>
    <t>FEIEF 2019 Y FEIEF  2020</t>
  </si>
  <si>
    <t>SHCP (PAICE 2020)</t>
  </si>
  <si>
    <t>FONDO DE APORTACIONES PARA EL FORTALECIMIENTO DE LOS MUNICIPIOS (FORTAMUN 2020 )</t>
  </si>
  <si>
    <t>FAISM 2020 Y FEIEF 2020</t>
  </si>
  <si>
    <t>REPAVIMENTACION DE LA CALLE JUAREZ DE LA COLONIA CENTRO</t>
  </si>
  <si>
    <t>REMANENTES PARTICIPACIONES 2019, FEIEF 2019, FEIEF 2020, CUENTA PUBLICA 2020</t>
  </si>
  <si>
    <t xml:space="preserve">ADQUISICION Y SUMINISTRO DE FOGONES  ECOLOGICOS </t>
  </si>
  <si>
    <t>REMANENTES CUENTA PUBLICA 2019 Y FEIEF 2020</t>
  </si>
  <si>
    <t>PARTICIPACIONES FEIEF 2020</t>
  </si>
  <si>
    <t>PROGRAMA SERVICIOS BASICOS GUANAJUATO (PSBGto.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</si>
</sst>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Gs&quot;\ * #,##0.00_);_(&quot;Gs&quot;\ * \(#,##0.00\);_(&quot;Gs&quot;\ 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165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Border="1"/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/>
    </xf>
    <xf numFmtId="165" fontId="0" fillId="0" borderId="10" xfId="44" applyFont="1" applyFill="1" applyBorder="1" applyAlignment="1">
      <alignment horizontal="center" vertical="center"/>
    </xf>
    <xf numFmtId="165" fontId="0" fillId="0" borderId="10" xfId="44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 wrapText="1"/>
    </xf>
    <xf numFmtId="165" fontId="0" fillId="0" borderId="10" xfId="44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65" fontId="0" fillId="0" borderId="16" xfId="44" applyFont="1" applyBorder="1" applyAlignment="1">
      <alignment horizontal="center" vertical="center"/>
    </xf>
    <xf numFmtId="44" fontId="0" fillId="0" borderId="0" xfId="46" applyFont="1"/>
    <xf numFmtId="0" fontId="2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65" fontId="0" fillId="0" borderId="10" xfId="44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20" fillId="0" borderId="10" xfId="44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165" fontId="20" fillId="0" borderId="10" xfId="44" applyFont="1" applyBorder="1" applyAlignment="1">
      <alignment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oneda" xfId="46" builtinId="4"/>
    <cellStyle name="Moneda 2" xfId="45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D36"/>
  <sheetViews>
    <sheetView tabSelected="1" topLeftCell="A37" workbookViewId="0">
      <selection activeCell="A52" sqref="A52"/>
    </sheetView>
  </sheetViews>
  <sheetFormatPr baseColWidth="10" defaultRowHeight="15" x14ac:dyDescent="0.25"/>
  <cols>
    <col min="1" max="1" width="67.5703125" customWidth="1"/>
    <col min="2" max="2" width="13.5703125" customWidth="1"/>
    <col min="3" max="3" width="15" customWidth="1"/>
    <col min="4" max="4" width="13.7109375" customWidth="1"/>
    <col min="5" max="5" width="15.140625" customWidth="1"/>
    <col min="6" max="6" width="18.5703125" customWidth="1"/>
    <col min="7" max="7" width="15.5703125" customWidth="1"/>
    <col min="8" max="8" width="12.7109375" customWidth="1"/>
    <col min="9" max="9" width="13.28515625" customWidth="1"/>
    <col min="10" max="10" width="16.42578125" style="2" customWidth="1"/>
  </cols>
  <sheetData>
    <row r="1" spans="1:134" x14ac:dyDescent="0.25">
      <c r="A1" s="27" t="s">
        <v>13</v>
      </c>
      <c r="B1" s="28"/>
      <c r="C1" s="28"/>
      <c r="D1" s="28"/>
      <c r="E1" s="28"/>
      <c r="F1" s="28"/>
      <c r="G1" s="28"/>
      <c r="H1" s="28"/>
      <c r="I1" s="28"/>
      <c r="J1" s="29"/>
    </row>
    <row r="2" spans="1:134" x14ac:dyDescent="0.25">
      <c r="A2" s="30" t="s">
        <v>14</v>
      </c>
      <c r="B2" s="31"/>
      <c r="C2" s="31"/>
      <c r="D2" s="31"/>
      <c r="E2" s="31"/>
      <c r="F2" s="31"/>
      <c r="G2" s="31"/>
      <c r="H2" s="31"/>
      <c r="I2" s="31"/>
      <c r="J2" s="32"/>
    </row>
    <row r="3" spans="1:134" x14ac:dyDescent="0.25">
      <c r="A3" s="33" t="s">
        <v>58</v>
      </c>
      <c r="B3" s="34"/>
      <c r="C3" s="34"/>
      <c r="D3" s="34"/>
      <c r="E3" s="34"/>
      <c r="F3" s="34"/>
      <c r="G3" s="34"/>
      <c r="H3" s="34"/>
      <c r="I3" s="34"/>
      <c r="J3" s="3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15" customHeight="1" x14ac:dyDescent="0.25">
      <c r="A4" s="36" t="s">
        <v>15</v>
      </c>
      <c r="B4" s="36" t="s">
        <v>0</v>
      </c>
      <c r="C4" s="36"/>
      <c r="D4" s="36" t="s">
        <v>1</v>
      </c>
      <c r="E4" s="36"/>
      <c r="F4" s="36" t="s">
        <v>2</v>
      </c>
      <c r="G4" s="36"/>
      <c r="H4" s="36" t="s">
        <v>3</v>
      </c>
      <c r="I4" s="36"/>
      <c r="J4" s="36" t="s">
        <v>4</v>
      </c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</row>
    <row r="5" spans="1:134" ht="15" customHeight="1" x14ac:dyDescent="0.25">
      <c r="A5" s="26"/>
      <c r="B5" s="26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26" t="s">
        <v>11</v>
      </c>
      <c r="I5" s="26" t="s">
        <v>12</v>
      </c>
      <c r="J5" s="26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</row>
    <row r="6" spans="1:134" ht="28.5" customHeight="1" x14ac:dyDescent="0.25">
      <c r="A6" s="37"/>
      <c r="B6" s="26"/>
      <c r="C6" s="26"/>
      <c r="D6" s="26"/>
      <c r="E6" s="26"/>
      <c r="F6" s="26"/>
      <c r="G6" s="26"/>
      <c r="H6" s="26"/>
      <c r="I6" s="26"/>
      <c r="J6" s="26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</row>
    <row r="7" spans="1:134" s="1" customFormat="1" ht="45" x14ac:dyDescent="0.25">
      <c r="A7" s="4" t="s">
        <v>17</v>
      </c>
      <c r="B7" s="5"/>
      <c r="C7" s="6"/>
      <c r="D7" s="5" t="s">
        <v>27</v>
      </c>
      <c r="E7" s="7">
        <v>330000</v>
      </c>
      <c r="F7" s="5" t="s">
        <v>18</v>
      </c>
      <c r="G7" s="7">
        <v>165000</v>
      </c>
      <c r="H7" s="5" t="s">
        <v>16</v>
      </c>
      <c r="I7" s="7">
        <v>165000</v>
      </c>
      <c r="J7" s="7">
        <f>C7+E7+G7+I7</f>
        <v>660000</v>
      </c>
      <c r="K7"/>
      <c r="L7"/>
      <c r="M7" s="1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</row>
    <row r="8" spans="1:134" s="1" customFormat="1" ht="45" x14ac:dyDescent="0.25">
      <c r="A8" s="4" t="s">
        <v>19</v>
      </c>
      <c r="B8" s="5"/>
      <c r="C8" s="6"/>
      <c r="D8" s="5" t="s">
        <v>27</v>
      </c>
      <c r="E8" s="7">
        <v>2778164.74</v>
      </c>
      <c r="F8" s="5" t="s">
        <v>51</v>
      </c>
      <c r="G8" s="8">
        <v>1325590.1599999999</v>
      </c>
      <c r="H8" s="5"/>
      <c r="I8" s="7"/>
      <c r="J8" s="7">
        <f t="shared" ref="J8:J11" si="0">C8+E8+G8+I8</f>
        <v>4103754.9000000004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</row>
    <row r="9" spans="1:134" s="1" customFormat="1" ht="22.5" x14ac:dyDescent="0.25">
      <c r="A9" s="9" t="s">
        <v>48</v>
      </c>
      <c r="B9" s="5"/>
      <c r="C9" s="6"/>
      <c r="D9" s="5"/>
      <c r="E9" s="7"/>
      <c r="F9" s="10" t="s">
        <v>18</v>
      </c>
      <c r="G9" s="7">
        <v>69886.259999999995</v>
      </c>
      <c r="H9" s="11"/>
      <c r="I9" s="7"/>
      <c r="J9" s="7">
        <f t="shared" si="0"/>
        <v>69886.259999999995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</row>
    <row r="10" spans="1:134" s="1" customFormat="1" ht="29.25" customHeight="1" x14ac:dyDescent="0.25">
      <c r="A10" s="4" t="s">
        <v>21</v>
      </c>
      <c r="B10" s="12"/>
      <c r="C10" s="6"/>
      <c r="D10" s="5"/>
      <c r="E10" s="7"/>
      <c r="F10" s="5" t="s">
        <v>22</v>
      </c>
      <c r="G10" s="7">
        <v>544000</v>
      </c>
      <c r="H10" s="5" t="s">
        <v>23</v>
      </c>
      <c r="I10" s="7">
        <v>748000</v>
      </c>
      <c r="J10" s="7">
        <f t="shared" si="0"/>
        <v>1292000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</row>
    <row r="11" spans="1:134" s="1" customFormat="1" ht="56.25" x14ac:dyDescent="0.25">
      <c r="A11" s="4" t="s">
        <v>20</v>
      </c>
      <c r="B11" s="13" t="s">
        <v>28</v>
      </c>
      <c r="C11" s="6">
        <v>3603061.49</v>
      </c>
      <c r="D11" s="5" t="s">
        <v>24</v>
      </c>
      <c r="E11" s="7">
        <v>5000000</v>
      </c>
      <c r="F11" s="5" t="s">
        <v>25</v>
      </c>
      <c r="G11" s="7">
        <v>1527302.56</v>
      </c>
      <c r="H11" s="5"/>
      <c r="I11" s="7"/>
      <c r="J11" s="7">
        <f t="shared" si="0"/>
        <v>10130364.050000001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</row>
    <row r="12" spans="1:134" ht="45" x14ac:dyDescent="0.25">
      <c r="A12" s="39" t="s">
        <v>30</v>
      </c>
      <c r="B12" s="16" t="s">
        <v>29</v>
      </c>
      <c r="C12" s="14">
        <v>2276801</v>
      </c>
      <c r="D12" s="5" t="s">
        <v>26</v>
      </c>
      <c r="E12" s="14">
        <v>3207398.83</v>
      </c>
      <c r="F12" s="5" t="s">
        <v>34</v>
      </c>
      <c r="G12" s="14">
        <v>500912.74</v>
      </c>
      <c r="H12" s="15"/>
      <c r="I12" s="11"/>
      <c r="J12" s="14">
        <f>C12+E12+G12+I12</f>
        <v>5985112.5700000003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</row>
    <row r="13" spans="1:134" ht="45" x14ac:dyDescent="0.25">
      <c r="A13" s="39" t="s">
        <v>31</v>
      </c>
      <c r="B13" s="17"/>
      <c r="C13" s="11"/>
      <c r="D13" s="5" t="s">
        <v>26</v>
      </c>
      <c r="E13" s="14">
        <v>338882.72</v>
      </c>
      <c r="F13" s="15" t="s">
        <v>18</v>
      </c>
      <c r="G13" s="14">
        <v>337383.62</v>
      </c>
      <c r="H13" s="15"/>
      <c r="I13" s="11"/>
      <c r="J13" s="14">
        <f t="shared" ref="J12:J34" si="1">C13+E13+G13+I13</f>
        <v>676266.34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</row>
    <row r="14" spans="1:134" ht="45" x14ac:dyDescent="0.25">
      <c r="A14" s="39" t="s">
        <v>32</v>
      </c>
      <c r="B14" s="16" t="s">
        <v>29</v>
      </c>
      <c r="C14" s="14">
        <v>1727927.6</v>
      </c>
      <c r="D14" s="5" t="s">
        <v>26</v>
      </c>
      <c r="E14" s="14">
        <v>20346566.34</v>
      </c>
      <c r="F14" s="16" t="s">
        <v>70</v>
      </c>
      <c r="G14" s="14">
        <v>3881086.25</v>
      </c>
      <c r="H14" s="15"/>
      <c r="I14" s="11"/>
      <c r="J14" s="14">
        <f t="shared" si="1"/>
        <v>25955580.190000001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</row>
    <row r="15" spans="1:134" ht="22.5" x14ac:dyDescent="0.25">
      <c r="A15" s="39" t="s">
        <v>33</v>
      </c>
      <c r="B15" s="16" t="s">
        <v>29</v>
      </c>
      <c r="C15" s="14">
        <v>100046.25</v>
      </c>
      <c r="D15" s="11"/>
      <c r="E15" s="11"/>
      <c r="F15" s="16" t="s">
        <v>52</v>
      </c>
      <c r="G15" s="7">
        <v>863805.49</v>
      </c>
      <c r="H15" s="15"/>
      <c r="I15" s="11"/>
      <c r="J15" s="14">
        <f t="shared" si="1"/>
        <v>963851.74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</row>
    <row r="16" spans="1:134" ht="33.75" x14ac:dyDescent="0.25">
      <c r="A16" s="39" t="s">
        <v>35</v>
      </c>
      <c r="B16" s="16" t="s">
        <v>29</v>
      </c>
      <c r="C16" s="14">
        <v>10181672.060000001</v>
      </c>
      <c r="D16" s="11"/>
      <c r="E16" s="11"/>
      <c r="F16" s="16" t="s">
        <v>69</v>
      </c>
      <c r="G16" s="14">
        <v>3154083.8399999999</v>
      </c>
      <c r="H16" s="11"/>
      <c r="I16" s="11"/>
      <c r="J16" s="14">
        <f t="shared" si="1"/>
        <v>13335755.9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</row>
    <row r="17" spans="1:134" ht="22.5" x14ac:dyDescent="0.25">
      <c r="A17" s="39" t="s">
        <v>36</v>
      </c>
      <c r="B17" s="17"/>
      <c r="C17" s="11"/>
      <c r="D17" s="11"/>
      <c r="E17" s="11"/>
      <c r="F17" s="16" t="s">
        <v>34</v>
      </c>
      <c r="G17" s="7">
        <v>367013.77</v>
      </c>
      <c r="H17" s="11"/>
      <c r="I17" s="11"/>
      <c r="J17" s="14">
        <f t="shared" si="1"/>
        <v>367013.77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</row>
    <row r="18" spans="1:134" ht="22.5" x14ac:dyDescent="0.25">
      <c r="A18" s="39" t="s">
        <v>37</v>
      </c>
      <c r="B18" s="17"/>
      <c r="C18" s="11"/>
      <c r="D18" s="11"/>
      <c r="E18" s="11"/>
      <c r="F18" s="16" t="s">
        <v>52</v>
      </c>
      <c r="G18" s="7">
        <v>1500722.76</v>
      </c>
      <c r="H18" s="11"/>
      <c r="I18" s="11"/>
      <c r="J18" s="14">
        <f t="shared" si="1"/>
        <v>1500722.76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</row>
    <row r="19" spans="1:134" ht="22.5" x14ac:dyDescent="0.25">
      <c r="A19" s="39" t="s">
        <v>38</v>
      </c>
      <c r="B19" s="17"/>
      <c r="C19" s="11"/>
      <c r="D19" s="11"/>
      <c r="E19" s="11"/>
      <c r="F19" s="16" t="s">
        <v>52</v>
      </c>
      <c r="G19" s="7">
        <v>1000000</v>
      </c>
      <c r="H19" s="11"/>
      <c r="I19" s="11"/>
      <c r="J19" s="14">
        <f t="shared" si="1"/>
        <v>1000000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</row>
    <row r="20" spans="1:134" ht="45" x14ac:dyDescent="0.25">
      <c r="A20" s="40" t="s">
        <v>43</v>
      </c>
      <c r="B20" s="16"/>
      <c r="C20" s="14"/>
      <c r="D20" s="5" t="s">
        <v>45</v>
      </c>
      <c r="E20" s="14">
        <v>894746.96</v>
      </c>
      <c r="F20" s="16" t="s">
        <v>18</v>
      </c>
      <c r="G20" s="14">
        <v>793604</v>
      </c>
      <c r="H20" s="15" t="s">
        <v>23</v>
      </c>
      <c r="I20" s="14">
        <v>100000</v>
      </c>
      <c r="J20" s="18">
        <f t="shared" si="1"/>
        <v>1788350.96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</row>
    <row r="21" spans="1:134" ht="45" x14ac:dyDescent="0.25">
      <c r="A21" s="40" t="s">
        <v>44</v>
      </c>
      <c r="B21" s="17"/>
      <c r="C21" s="11"/>
      <c r="D21" s="5" t="s">
        <v>45</v>
      </c>
      <c r="E21" s="14">
        <v>1000000</v>
      </c>
      <c r="F21" s="16" t="s">
        <v>18</v>
      </c>
      <c r="G21" s="7">
        <v>1186892.3999999999</v>
      </c>
      <c r="H21" s="15" t="s">
        <v>23</v>
      </c>
      <c r="I21" s="14">
        <v>120000</v>
      </c>
      <c r="J21" s="14">
        <f t="shared" si="1"/>
        <v>2306892.4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</row>
    <row r="22" spans="1:134" ht="45" x14ac:dyDescent="0.25">
      <c r="A22" s="39" t="s">
        <v>46</v>
      </c>
      <c r="B22" s="17"/>
      <c r="C22" s="11"/>
      <c r="D22" s="5" t="s">
        <v>45</v>
      </c>
      <c r="E22" s="14">
        <v>325000</v>
      </c>
      <c r="F22" s="16" t="s">
        <v>34</v>
      </c>
      <c r="G22" s="7">
        <v>275000</v>
      </c>
      <c r="H22" s="15" t="s">
        <v>23</v>
      </c>
      <c r="I22" s="14">
        <v>50000</v>
      </c>
      <c r="J22" s="14">
        <f t="shared" si="1"/>
        <v>650000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</row>
    <row r="23" spans="1:134" ht="45" x14ac:dyDescent="0.25">
      <c r="A23" s="39" t="s">
        <v>41</v>
      </c>
      <c r="B23" s="17"/>
      <c r="C23" s="11"/>
      <c r="D23" s="11"/>
      <c r="E23" s="11"/>
      <c r="F23" s="16" t="s">
        <v>39</v>
      </c>
      <c r="G23" s="14">
        <v>144000</v>
      </c>
      <c r="H23" s="11"/>
      <c r="I23" s="7">
        <v>48000</v>
      </c>
      <c r="J23" s="14">
        <f t="shared" si="1"/>
        <v>192000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</row>
    <row r="24" spans="1:134" x14ac:dyDescent="0.25">
      <c r="A24" s="39" t="s">
        <v>42</v>
      </c>
      <c r="B24" s="17"/>
      <c r="C24" s="11"/>
      <c r="D24" s="11"/>
      <c r="E24" s="11"/>
      <c r="F24" s="15" t="s">
        <v>22</v>
      </c>
      <c r="G24" s="14">
        <v>400000</v>
      </c>
      <c r="H24" s="11"/>
      <c r="I24" s="11"/>
      <c r="J24" s="14">
        <f t="shared" si="1"/>
        <v>400000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</row>
    <row r="25" spans="1:134" ht="22.5" x14ac:dyDescent="0.25">
      <c r="A25" s="40" t="s">
        <v>40</v>
      </c>
      <c r="B25" s="17"/>
      <c r="C25" s="11"/>
      <c r="D25" s="11"/>
      <c r="E25" s="11"/>
      <c r="F25" s="15" t="s">
        <v>22</v>
      </c>
      <c r="G25" s="14">
        <v>277350</v>
      </c>
      <c r="H25" s="11"/>
      <c r="I25" s="11"/>
      <c r="J25" s="14">
        <f t="shared" si="1"/>
        <v>277350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</row>
    <row r="26" spans="1:134" s="23" customFormat="1" ht="56.25" x14ac:dyDescent="0.25">
      <c r="A26" s="39" t="s">
        <v>47</v>
      </c>
      <c r="B26" s="20"/>
      <c r="C26" s="21"/>
      <c r="D26" s="5" t="s">
        <v>24</v>
      </c>
      <c r="E26" s="22">
        <v>52000</v>
      </c>
      <c r="F26" s="15" t="s">
        <v>22</v>
      </c>
      <c r="G26" s="22">
        <v>52000</v>
      </c>
      <c r="H26" s="21"/>
      <c r="I26" s="21"/>
      <c r="J26" s="14">
        <f t="shared" si="1"/>
        <v>104000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</row>
    <row r="27" spans="1:134" ht="45" x14ac:dyDescent="0.25">
      <c r="A27" s="39" t="s">
        <v>71</v>
      </c>
      <c r="B27" s="20"/>
      <c r="C27" s="21"/>
      <c r="D27" s="5" t="s">
        <v>26</v>
      </c>
      <c r="E27" s="22">
        <v>1679398.55</v>
      </c>
      <c r="F27" s="15" t="s">
        <v>18</v>
      </c>
      <c r="G27" s="22">
        <v>2684689.84</v>
      </c>
      <c r="H27" s="21"/>
      <c r="I27" s="21"/>
      <c r="J27" s="14">
        <f t="shared" si="1"/>
        <v>4364088.3899999997</v>
      </c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</row>
    <row r="28" spans="1:134" ht="22.5" x14ac:dyDescent="0.25">
      <c r="A28" s="40" t="s">
        <v>49</v>
      </c>
      <c r="B28" s="20"/>
      <c r="C28" s="21"/>
      <c r="D28" s="21"/>
      <c r="E28" s="21"/>
      <c r="F28" s="16" t="s">
        <v>50</v>
      </c>
      <c r="G28" s="22">
        <v>1620364.85</v>
      </c>
      <c r="H28" s="21"/>
      <c r="I28" s="21"/>
      <c r="J28" s="14">
        <f t="shared" si="1"/>
        <v>1620364.85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</row>
    <row r="29" spans="1:134" s="23" customFormat="1" ht="45" x14ac:dyDescent="0.25">
      <c r="A29" s="39" t="s">
        <v>56</v>
      </c>
      <c r="B29" s="25" t="s">
        <v>54</v>
      </c>
      <c r="C29" s="22">
        <v>1194781.02</v>
      </c>
      <c r="D29" s="21"/>
      <c r="E29" s="21"/>
      <c r="F29" s="16" t="s">
        <v>53</v>
      </c>
      <c r="G29" s="22">
        <f>1015224.83+396331.36</f>
        <v>1411556.19</v>
      </c>
      <c r="H29" s="21"/>
      <c r="I29" s="21"/>
      <c r="J29" s="14">
        <f t="shared" si="1"/>
        <v>2606337.21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</row>
    <row r="30" spans="1:134" ht="22.5" x14ac:dyDescent="0.25">
      <c r="A30" s="39" t="s">
        <v>55</v>
      </c>
      <c r="B30" s="21"/>
      <c r="C30" s="21"/>
      <c r="D30" s="21"/>
      <c r="E30" s="21"/>
      <c r="F30" s="16" t="s">
        <v>57</v>
      </c>
      <c r="G30" s="22">
        <v>5253903.83</v>
      </c>
      <c r="H30" s="21"/>
      <c r="I30" s="21"/>
      <c r="J30" s="14">
        <f t="shared" si="1"/>
        <v>5253903.83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</row>
    <row r="31" spans="1:134" ht="22.5" x14ac:dyDescent="0.25">
      <c r="A31" s="39" t="s">
        <v>36</v>
      </c>
      <c r="B31" s="21"/>
      <c r="C31" s="21"/>
      <c r="D31" s="21"/>
      <c r="E31" s="21"/>
      <c r="F31" s="16" t="s">
        <v>34</v>
      </c>
      <c r="G31" s="22">
        <v>367013.77</v>
      </c>
      <c r="H31" s="21"/>
      <c r="I31" s="21"/>
      <c r="J31" s="14">
        <f t="shared" si="1"/>
        <v>367013.77</v>
      </c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</row>
    <row r="32" spans="1:134" ht="45" x14ac:dyDescent="0.25">
      <c r="A32" s="9" t="s">
        <v>60</v>
      </c>
      <c r="B32" s="21"/>
      <c r="C32" s="21"/>
      <c r="D32" s="16" t="s">
        <v>61</v>
      </c>
      <c r="E32" s="22">
        <v>745000</v>
      </c>
      <c r="F32" s="25" t="s">
        <v>62</v>
      </c>
      <c r="G32" s="22">
        <v>1365537.56</v>
      </c>
      <c r="H32" s="21"/>
      <c r="I32" s="21"/>
      <c r="J32" s="14">
        <f t="shared" si="1"/>
        <v>2110537.56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</row>
    <row r="33" spans="1:134" ht="22.5" x14ac:dyDescent="0.25">
      <c r="A33" s="9" t="s">
        <v>59</v>
      </c>
      <c r="B33" s="15" t="s">
        <v>63</v>
      </c>
      <c r="C33" s="22">
        <v>1200000</v>
      </c>
      <c r="D33" s="5"/>
      <c r="E33" s="21"/>
      <c r="F33" s="38" t="s">
        <v>34</v>
      </c>
      <c r="G33" s="22">
        <v>500000</v>
      </c>
      <c r="H33" s="21"/>
      <c r="I33" s="21"/>
      <c r="J33" s="14">
        <f t="shared" si="1"/>
        <v>1700000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</row>
    <row r="34" spans="1:134" x14ac:dyDescent="0.25">
      <c r="A34" s="41" t="s">
        <v>64</v>
      </c>
      <c r="B34" s="16"/>
      <c r="C34" s="22"/>
      <c r="D34" s="21"/>
      <c r="E34" s="21"/>
      <c r="F34" s="43" t="s">
        <v>65</v>
      </c>
      <c r="G34" s="22">
        <v>746738.46</v>
      </c>
      <c r="H34" s="21"/>
      <c r="I34" s="21"/>
      <c r="J34" s="14">
        <f t="shared" si="1"/>
        <v>746738.46</v>
      </c>
    </row>
    <row r="35" spans="1:134" s="23" customFormat="1" ht="56.25" x14ac:dyDescent="0.25">
      <c r="A35" s="41" t="s">
        <v>66</v>
      </c>
      <c r="B35" s="21"/>
      <c r="C35" s="21"/>
      <c r="D35" s="5" t="s">
        <v>24</v>
      </c>
      <c r="E35" s="22">
        <v>5000000</v>
      </c>
      <c r="F35" s="38" t="s">
        <v>67</v>
      </c>
      <c r="G35" s="22">
        <v>12370086.42</v>
      </c>
      <c r="H35" s="21"/>
      <c r="I35" s="21"/>
      <c r="J35" s="14">
        <f>E35+G35</f>
        <v>17370086.420000002</v>
      </c>
    </row>
    <row r="36" spans="1:134" x14ac:dyDescent="0.25">
      <c r="A36" s="42" t="s">
        <v>68</v>
      </c>
      <c r="B36" s="21"/>
      <c r="C36" s="21"/>
      <c r="D36" s="21"/>
      <c r="E36" s="21"/>
      <c r="F36" s="43" t="s">
        <v>22</v>
      </c>
      <c r="G36" s="22">
        <v>120000</v>
      </c>
      <c r="H36" s="21"/>
      <c r="I36" s="21"/>
      <c r="J36" s="14">
        <f>E36+G36</f>
        <v>120000</v>
      </c>
    </row>
  </sheetData>
  <mergeCells count="17">
    <mergeCell ref="G5:G6"/>
    <mergeCell ref="H5:H6"/>
    <mergeCell ref="A1:J1"/>
    <mergeCell ref="A2:J2"/>
    <mergeCell ref="A3:J3"/>
    <mergeCell ref="A4:A6"/>
    <mergeCell ref="B4:C4"/>
    <mergeCell ref="D4:E4"/>
    <mergeCell ref="F4:G4"/>
    <mergeCell ref="H4:I4"/>
    <mergeCell ref="J4:J6"/>
    <mergeCell ref="B5:B6"/>
    <mergeCell ref="I5:I6"/>
    <mergeCell ref="C5:C6"/>
    <mergeCell ref="D5:D6"/>
    <mergeCell ref="E5:E6"/>
    <mergeCell ref="F5:F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</dc:creator>
  <cp:lastModifiedBy>Tesoreria</cp:lastModifiedBy>
  <cp:lastPrinted>2018-10-25T16:47:33Z</cp:lastPrinted>
  <dcterms:created xsi:type="dcterms:W3CDTF">2016-02-02T17:33:13Z</dcterms:created>
  <dcterms:modified xsi:type="dcterms:W3CDTF">2021-01-26T19:35:44Z</dcterms:modified>
</cp:coreProperties>
</file>