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4to.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D4" i="1" s="1"/>
  <c r="C15" i="1"/>
  <c r="C6" i="1"/>
  <c r="C4" i="1" s="1"/>
  <c r="E4" i="1" l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5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s="1"/>
  <c r="F4" i="1" s="1"/>
  <c r="G16" i="1" l="1"/>
  <c r="G15" i="1" s="1"/>
  <c r="G7" i="1"/>
  <c r="G6" i="1" s="1"/>
  <c r="G4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<sst xmlns="http://schemas.openxmlformats.org/spreadsheetml/2006/main" count="27" uniqueCount="27">
  <si>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</si>
  <si>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</si>
  <si>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</si>
  <si>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</si>
  <si>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</si>
  <si>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</si>
  <si>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</si>
  <si>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</si>
  <si>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</si>
  <si>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</si>
  <si>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</si>
  <si>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</si>
  <si>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</si>
  <si>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</si>
  <si>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</si>
  <si>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</si>
  <si>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</si>
  <si>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</si>
  <si>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</si>
  <si>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</si>
  <si>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</si>
  <si>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</si>
  <si>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</si>
  <si>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</si>
  <si>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</si>
  <si>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</si>
  <si>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COMISION MUNICIPAL DEL DEPORTE Y ATENCION A LA JUVENTUD DEL MUNICIPIO DE URIANGATO, GUANAJUATO.
ESTADO ANALÍTICO DEL ACTIVO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</si>
</sst>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topLeftCell="A4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934899.95000000007</v>
      </c>
      <c r="D4" s="13">
        <f>SUM(D6+D15)</f>
        <v>11673535.799999999</v>
      </c>
      <c r="E4" s="13">
        <f>SUM(E6+E15)</f>
        <v>11691254.619999999</v>
      </c>
      <c r="F4" s="13">
        <f>SUM(F6+F15)</f>
        <v>917181.12999999977</v>
      </c>
      <c r="G4" s="13">
        <f>SUM(G6+G15)</f>
        <v>-17718.820000000298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475665.77</v>
      </c>
      <c r="D6" s="13">
        <f>SUM(D7:D13)</f>
        <v>11594576.379999999</v>
      </c>
      <c r="E6" s="13">
        <f>SUM(E7:E13)</f>
        <v>11488691.26</v>
      </c>
      <c r="F6" s="13">
        <f>SUM(F7:F13)</f>
        <v>581550.88999999966</v>
      </c>
      <c r="G6" s="18">
        <f>SUM(G7:G13)</f>
        <v>105885.11999999968</v>
      </c>
    </row>
    <row r="7" spans="1:7" x14ac:dyDescent="0.2">
      <c r="A7" s="3">
        <v>1110</v>
      </c>
      <c r="B7" s="7" t="s">
        <v>9</v>
      </c>
      <c r="C7" s="18">
        <v>401740.67</v>
      </c>
      <c r="D7" s="18">
        <v>5751198.1200000001</v>
      </c>
      <c r="E7" s="18">
        <v>5662322.6299999999</v>
      </c>
      <c r="F7" s="18">
        <f>C7+D7-E7</f>
        <v>490616.16000000015</v>
      </c>
      <c r="G7" s="18">
        <f t="shared" ref="G7:G13" si="0">F7-C7</f>
        <v>88875.490000000165</v>
      </c>
    </row>
    <row r="8" spans="1:7" x14ac:dyDescent="0.2">
      <c r="A8" s="3">
        <v>1120</v>
      </c>
      <c r="B8" s="7" t="s">
        <v>10</v>
      </c>
      <c r="C8" s="18">
        <v>73925.100000000006</v>
      </c>
      <c r="D8" s="18">
        <v>5843378.2599999998</v>
      </c>
      <c r="E8" s="18">
        <v>5826368.6299999999</v>
      </c>
      <c r="F8" s="18">
        <f t="shared" ref="F8:F13" si="1">C8+D8-E8</f>
        <v>90934.729999999516</v>
      </c>
      <c r="G8" s="18">
        <f t="shared" si="0"/>
        <v>17009.62999999951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459234.18000000005</v>
      </c>
      <c r="D15" s="13">
        <f>SUM(D16:D24)</f>
        <v>78959.42</v>
      </c>
      <c r="E15" s="13">
        <f>SUM(E16:E24)</f>
        <v>202563.36000000002</v>
      </c>
      <c r="F15" s="13">
        <f>SUM(F16:F24)</f>
        <v>335630.24000000011</v>
      </c>
      <c r="G15" s="13">
        <f>SUM(G16:G24)</f>
        <v>-123603.93999999997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974499.88</v>
      </c>
      <c r="D19" s="18">
        <v>73867.02</v>
      </c>
      <c r="E19" s="18">
        <v>42500.01</v>
      </c>
      <c r="F19" s="18">
        <f t="shared" si="3"/>
        <v>1005866.89</v>
      </c>
      <c r="G19" s="18">
        <f t="shared" si="2"/>
        <v>31367.010000000009</v>
      </c>
    </row>
    <row r="20" spans="1:7" x14ac:dyDescent="0.2">
      <c r="A20" s="3">
        <v>1250</v>
      </c>
      <c r="B20" s="7" t="s">
        <v>19</v>
      </c>
      <c r="C20" s="18">
        <v>35459.65</v>
      </c>
      <c r="D20" s="18">
        <v>5092.3999999999996</v>
      </c>
      <c r="E20" s="18">
        <v>0</v>
      </c>
      <c r="F20" s="18">
        <f t="shared" si="3"/>
        <v>40552.050000000003</v>
      </c>
      <c r="G20" s="18">
        <f t="shared" si="2"/>
        <v>5092.4000000000015</v>
      </c>
    </row>
    <row r="21" spans="1:7" x14ac:dyDescent="0.2">
      <c r="A21" s="3">
        <v>1260</v>
      </c>
      <c r="B21" s="7" t="s">
        <v>20</v>
      </c>
      <c r="C21" s="18">
        <v>-550725.35</v>
      </c>
      <c r="D21" s="18">
        <v>0</v>
      </c>
      <c r="E21" s="18">
        <v>160063.35</v>
      </c>
      <c r="F21" s="18">
        <f t="shared" si="3"/>
        <v>-710788.7</v>
      </c>
      <c r="G21" s="18">
        <f t="shared" si="2"/>
        <v>-160063.34999999998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2018-03-08T18:40:55Z</cp:lastPrinted>
  <dcterms:created xsi:type="dcterms:W3CDTF">2014-02-09T04:04:15Z</dcterms:created>
  <dcterms:modified xsi:type="dcterms:W3CDTF">2020-01-23T19:07:28Z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