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B29" i="4" s="1"/>
  <c r="G26" i="4" l="1"/>
  <c r="G48" i="4" s="1"/>
  <c r="F26" i="4"/>
  <c r="F48" i="4" s="1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<sst xmlns="http://schemas.openxmlformats.org/spreadsheetml/2006/main" count="60" uniqueCount="60">
  <si>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</si>
  <si>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</si>
  <si>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</si>
  <si>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</si>
  <si>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</si>
  <si>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</si>
  <si>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</si>
  <si>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</si>
  <si>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</si>
  <si>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</si>
  <si>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</si>
  <si>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</si>
  <si>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</si>
  <si>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</si>
  <si>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</si>
  <si>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</si>
  <si>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</si>
  <si>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</si>
  <si>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</si>
  <si>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</si>
  <si>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</si>
  <si>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</si>
  <si>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</si>
  <si>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</si>
  <si>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</si>
  <si>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</si>
  <si>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</si>
  <si>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</si>
  <si>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</si>
  <si>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</si>
  <si>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</si>
  <si>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</si>
  <si>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</si>
  <si>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</si>
  <si>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</si>
  <si>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</si>
  <si>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</si>
  <si>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</si>
  <si>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</si>
  <si>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</si>
  <si>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</si>
  <si>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</si>
  <si>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</si>
  <si>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</si>
  <si>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</si>
  <si>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</si>
  <si>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</si>
  <si>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</si>
  <si>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</si>
  <si>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</si>
  <si>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</si>
  <si>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</si>
  <si>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</si>
  <si>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</si>
  <si>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</si>
  <si>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</si>
  <si>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</si>
  <si>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</si>
  <si>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</si>
  <si>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CASA DE LA CULTURA DE URIANGATO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</si>
</sst>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31" zoomScale="85" zoomScaleNormal="85" zoomScaleSheetLayoutView="100" workbookViewId="0">
      <selection activeCell="A55" sqref="A5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139312.28</v>
      </c>
      <c r="C5" s="12">
        <v>459498.03</v>
      </c>
      <c r="D5" s="17"/>
      <c r="E5" s="11" t="s">
        <v>41</v>
      </c>
      <c r="F5" s="12">
        <v>49535.58</v>
      </c>
      <c r="G5" s="5">
        <v>51469.69</v>
      </c>
    </row>
    <row r="6" spans="1:7" x14ac:dyDescent="0.2">
      <c r="A6" s="30" t="s">
        <v>28</v>
      </c>
      <c r="B6" s="12">
        <v>54885.68</v>
      </c>
      <c r="C6" s="12">
        <v>54885.68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8100</v>
      </c>
      <c r="C7" s="12">
        <v>8100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202297.96</v>
      </c>
      <c r="C13" s="10">
        <f>SUM(C5:C11)</f>
        <v>522483.71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49535.58</v>
      </c>
      <c r="G14" s="5">
        <f>SUM(G5:G12)</f>
        <v>51469.69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2214527.39</v>
      </c>
      <c r="C19" s="12">
        <v>2151255.06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37636.97</v>
      </c>
      <c r="C20" s="12">
        <v>37636.97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-1110032.6499999999</v>
      </c>
      <c r="C21" s="12">
        <v>-761810.64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49535.58</v>
      </c>
      <c r="G26" s="6">
        <f>SUM(G14+G24)</f>
        <v>51469.69</v>
      </c>
    </row>
    <row r="27" spans="1:7" x14ac:dyDescent="0.2">
      <c r="A27" s="37" t="s">
        <v>8</v>
      </c>
      <c r="B27" s="10">
        <f>SUM(B16:B23)+B25</f>
        <v>1142131.7100000004</v>
      </c>
      <c r="C27" s="10">
        <f>SUM(C16:C23)+C25</f>
        <v>1427081.3900000001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1344429.6700000004</v>
      </c>
      <c r="C29" s="10">
        <f>C13+C27</f>
        <v>1949565.1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340758.6</v>
      </c>
      <c r="G30" s="6">
        <f>SUM(G31:G33)</f>
        <v>340758.6</v>
      </c>
    </row>
    <row r="31" spans="1:7" x14ac:dyDescent="0.2">
      <c r="A31" s="31"/>
      <c r="B31" s="15"/>
      <c r="C31" s="15"/>
      <c r="D31" s="17"/>
      <c r="E31" s="11" t="s">
        <v>2</v>
      </c>
      <c r="F31" s="12">
        <v>340758.6</v>
      </c>
      <c r="G31" s="5">
        <v>340758.6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954135.49000000011</v>
      </c>
      <c r="G35" s="6">
        <f>SUM(G36:G40)</f>
        <v>1557336.8099999998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-628950.31999999995</v>
      </c>
      <c r="G36" s="5">
        <v>206802.93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1583085.81</v>
      </c>
      <c r="G37" s="5">
        <v>1350533.88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1294894.0900000001</v>
      </c>
      <c r="G46" s="5">
        <f>SUM(G42+G35+G30)</f>
        <v>1898095.4099999997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1344429.6700000002</v>
      </c>
      <c r="G48" s="20">
        <f>G46+G26</f>
        <v>1949565.0999999996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2019-01-24T20:17:47Z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