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SEVAC\SEGUNDO TRIMESTRE\"/>
    </mc:Choice>
  </mc:AlternateContent>
  <bookViews>
    <workbookView xWindow="0" yWindow="0" windowWidth="24000" windowHeight="8430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5" i="64" l="1"/>
  <c r="C8" i="64"/>
  <c r="D6" i="63"/>
  <c r="C97" i="60" l="1"/>
  <c r="C105" i="60"/>
  <c r="C115" i="60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F14" i="59"/>
  <c r="G14" i="59" s="1"/>
  <c r="E14" i="59"/>
  <c r="A3" i="61" l="1"/>
  <c r="A3" i="62"/>
  <c r="A1" i="61"/>
  <c r="A1" i="62"/>
  <c r="C96" i="60" l="1"/>
  <c r="D105" i="60" l="1"/>
  <c r="D211" i="60"/>
  <c r="D203" i="60"/>
  <c r="D195" i="60"/>
  <c r="D187" i="60"/>
  <c r="D179" i="60"/>
  <c r="D171" i="60"/>
  <c r="D163" i="60"/>
  <c r="D155" i="60"/>
  <c r="D147" i="60"/>
  <c r="D139" i="60"/>
  <c r="D131" i="60"/>
  <c r="D123" i="60"/>
  <c r="D115" i="60"/>
  <c r="D107" i="60"/>
  <c r="D216" i="60"/>
  <c r="D208" i="60"/>
  <c r="D200" i="60"/>
  <c r="D192" i="60"/>
  <c r="D184" i="60"/>
  <c r="D176" i="60"/>
  <c r="D168" i="60"/>
  <c r="D160" i="60"/>
  <c r="D152" i="60"/>
  <c r="D144" i="60"/>
  <c r="D136" i="60"/>
  <c r="D128" i="60"/>
  <c r="D120" i="60"/>
  <c r="D112" i="60"/>
  <c r="D104" i="60"/>
  <c r="D96" i="60"/>
  <c r="D213" i="60"/>
  <c r="D205" i="60"/>
  <c r="D197" i="60"/>
  <c r="D189" i="60"/>
  <c r="D181" i="60"/>
  <c r="D173" i="60"/>
  <c r="D165" i="60"/>
  <c r="D157" i="60"/>
  <c r="D149" i="60"/>
  <c r="D141" i="60"/>
  <c r="D133" i="60"/>
  <c r="D121" i="60"/>
  <c r="D103" i="60"/>
  <c r="D206" i="60"/>
  <c r="D190" i="60"/>
  <c r="D174" i="60"/>
  <c r="D158" i="60"/>
  <c r="D142" i="60"/>
  <c r="D126" i="60"/>
  <c r="D110" i="60"/>
  <c r="D125" i="60"/>
  <c r="D109" i="60"/>
  <c r="D210" i="60"/>
  <c r="D194" i="60"/>
  <c r="D178" i="60"/>
  <c r="D162" i="60"/>
  <c r="D146" i="60"/>
  <c r="D130" i="60"/>
  <c r="D114" i="60"/>
  <c r="D98" i="60"/>
  <c r="D215" i="60"/>
  <c r="D207" i="60"/>
  <c r="D199" i="60"/>
  <c r="D191" i="60"/>
  <c r="D183" i="60"/>
  <c r="D175" i="60"/>
  <c r="D167" i="60"/>
  <c r="D159" i="60"/>
  <c r="D151" i="60"/>
  <c r="D143" i="60"/>
  <c r="D135" i="60"/>
  <c r="D127" i="60"/>
  <c r="D119" i="60"/>
  <c r="D111" i="60"/>
  <c r="D101" i="60"/>
  <c r="D212" i="60"/>
  <c r="D204" i="60"/>
  <c r="D196" i="60"/>
  <c r="D188" i="60"/>
  <c r="D180" i="60"/>
  <c r="D172" i="60"/>
  <c r="D164" i="60"/>
  <c r="D156" i="60"/>
  <c r="D148" i="60"/>
  <c r="D140" i="60"/>
  <c r="D132" i="60"/>
  <c r="D124" i="60"/>
  <c r="D116" i="60"/>
  <c r="D108" i="60"/>
  <c r="D100" i="60"/>
  <c r="D217" i="60"/>
  <c r="D209" i="60"/>
  <c r="D201" i="60"/>
  <c r="D193" i="60"/>
  <c r="D185" i="60"/>
  <c r="D177" i="60"/>
  <c r="D169" i="60"/>
  <c r="D161" i="60"/>
  <c r="D153" i="60"/>
  <c r="D145" i="60"/>
  <c r="D137" i="60"/>
  <c r="D129" i="60"/>
  <c r="D113" i="60"/>
  <c r="D214" i="60"/>
  <c r="D198" i="60"/>
  <c r="D182" i="60"/>
  <c r="D166" i="60"/>
  <c r="D150" i="60"/>
  <c r="D134" i="60"/>
  <c r="D118" i="60"/>
  <c r="D102" i="60"/>
  <c r="D117" i="60"/>
  <c r="D99" i="60"/>
  <c r="D202" i="60"/>
  <c r="D186" i="60"/>
  <c r="D170" i="60"/>
  <c r="D154" i="60"/>
  <c r="D138" i="60"/>
  <c r="D122" i="60"/>
  <c r="D106" i="60"/>
  <c r="D97" i="60"/>
</calcChain>
</file>

<file path=xl/sharedStrings.xml><?xml version="1.0" encoding="utf-8"?>
<sst xmlns="http://schemas.openxmlformats.org/spreadsheetml/2006/main" count="861" uniqueCount="633">
  <si>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</si>
  <si>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</si>
  <si>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</si>
  <si>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</si>
  <si>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</si>
  <si>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</si>
  <si>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</si>
  <si>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</si>
  <si>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</si>
  <si>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</si>
  <si>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</si>
  <si>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</si>
  <si>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</si>
  <si>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</si>
  <si>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</si>
  <si>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</si>
  <si>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</si>
  <si>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</si>
  <si>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</si>
  <si>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</si>
  <si>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</si>
  <si>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</si>
  <si>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</si>
  <si>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</si>
  <si>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</si>
  <si>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</si>
  <si>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</si>
  <si>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</si>
  <si>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</si>
  <si>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</si>
  <si>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</si>
  <si>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</si>
  <si>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</si>
  <si>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</si>
  <si>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</si>
  <si>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</si>
  <si>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</si>
  <si>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</si>
  <si>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</si>
  <si>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</si>
  <si>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</si>
  <si>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</si>
  <si>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</si>
  <si>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</si>
  <si>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</si>
  <si>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</si>
  <si>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</si>
  <si>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</si>
  <si>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</si>
  <si>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</si>
  <si>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</si>
  <si>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</si>
  <si>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</si>
  <si>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</si>
  <si>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</si>
  <si>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</si>
  <si>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</si>
  <si>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</si>
  <si>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</si>
  <si>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</si>
  <si>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</si>
  <si>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</si>
  <si>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</si>
  <si>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</si>
  <si>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</si>
  <si>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</si>
  <si>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</si>
  <si>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</si>
  <si>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</si>
  <si>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</si>
  <si>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</si>
  <si>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</si>
  <si>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</si>
  <si>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</si>
  <si>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</si>
  <si>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</si>
  <si>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</si>
  <si>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</si>
  <si>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</si>
  <si>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</si>
  <si>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</si>
  <si>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</si>
  <si>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</si>
  <si>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</si>
  <si>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</si>
  <si>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</si>
  <si>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</si>
  <si>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</si>
  <si>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</si>
  <si>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</si>
  <si>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</si>
  <si>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</si>
  <si>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</si>
  <si>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</si>
  <si>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</si>
  <si>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</si>
  <si>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</si>
  <si>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</si>
  <si>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</si>
  <si>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</si>
  <si>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</si>
  <si>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</si>
  <si>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</si>
  <si>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</si>
  <si>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</si>
  <si>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</si>
  <si>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</si>
  <si>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</si>
  <si>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</si>
  <si>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</si>
  <si>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</si>
  <si>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</si>
  <si>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</si>
  <si>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</si>
  <si>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</si>
  <si>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</si>
  <si>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</si>
  <si>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</si>
  <si>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</si>
  <si>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</si>
  <si>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</si>
  <si>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</si>
  <si>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</si>
  <si>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</si>
  <si>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</si>
  <si>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</si>
  <si>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</si>
  <si>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</si>
  <si>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</si>
  <si>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</si>
  <si>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</si>
  <si>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</si>
  <si>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</si>
  <si>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</si>
  <si>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</si>
  <si>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</si>
  <si>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</si>
  <si>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</si>
  <si>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</si>
  <si>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</si>
  <si>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</si>
  <si>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</si>
  <si>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</si>
  <si>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</si>
  <si>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</si>
  <si>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</si>
  <si>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</si>
  <si>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</si>
  <si>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</si>
  <si>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</si>
  <si>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</si>
  <si>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</si>
  <si>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</si>
  <si>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</si>
  <si>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</si>
  <si>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</si>
  <si>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</si>
  <si>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</si>
  <si>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</si>
  <si>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</si>
  <si>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</si>
  <si>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</si>
  <si>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</si>
  <si>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</si>
  <si>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</si>
  <si>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</si>
  <si>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</si>
  <si>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</si>
  <si>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</si>
  <si>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</si>
  <si>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</si>
  <si>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</si>
  <si>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</si>
  <si>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</si>
  <si>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</si>
  <si>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</si>
  <si>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</si>
  <si>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</si>
  <si>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</si>
  <si>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</si>
  <si>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</si>
  <si>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</si>
  <si>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</si>
  <si>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</si>
  <si>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</si>
  <si>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</si>
  <si>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</si>
  <si>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</si>
  <si>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</si>
  <si>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</si>
  <si>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</si>
  <si>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</si>
  <si>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</si>
  <si>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</si>
  <si>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</si>
  <si>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</si>
  <si>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</si>
  <si>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</si>
  <si>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</si>
  <si>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</si>
  <si>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</si>
  <si>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</si>
  <si>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</si>
  <si>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</si>
  <si>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</si>
  <si>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</si>
  <si>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</si>
  <si>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</si>
  <si>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</si>
  <si>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</si>
  <si>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</si>
  <si>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</si>
  <si>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</si>
  <si>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</si>
  <si>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</si>
  <si>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</si>
  <si>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</si>
  <si>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</si>
  <si>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</si>
  <si>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</si>
  <si>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</si>
  <si>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</si>
  <si>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</si>
  <si>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</si>
  <si>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</si>
  <si>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</si>
  <si>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</si>
  <si>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</si>
  <si>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</si>
  <si>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</si>
  <si>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</si>
  <si>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</si>
  <si>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</si>
  <si>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</si>
  <si>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</si>
  <si>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</si>
  <si>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</si>
  <si>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</si>
  <si>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</si>
  <si>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</si>
  <si>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</si>
  <si>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</si>
  <si>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</si>
  <si>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</si>
  <si>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</si>
  <si>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</si>
  <si>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</si>
  <si>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</si>
  <si>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</si>
  <si>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</si>
  <si>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</si>
  <si>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</si>
  <si>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</si>
  <si>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</si>
  <si>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</si>
  <si>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</si>
  <si>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</si>
  <si>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</si>
  <si>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</si>
  <si>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</si>
  <si>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</si>
  <si>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</si>
  <si>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</si>
  <si>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</si>
  <si>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</si>
  <si>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</si>
  <si>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</si>
  <si>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</si>
  <si>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</si>
  <si>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</si>
  <si>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</si>
  <si>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</si>
  <si>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</si>
  <si>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</si>
  <si>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</si>
  <si>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</si>
  <si>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</si>
  <si>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</si>
  <si>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</si>
  <si>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</si>
  <si>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</si>
  <si>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</si>
  <si>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</si>
  <si>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</si>
  <si>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</si>
  <si>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</si>
  <si>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</si>
  <si>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</si>
  <si>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</si>
  <si>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</si>
  <si>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</si>
  <si>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</si>
  <si>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</si>
  <si>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</si>
  <si>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</si>
  <si>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</si>
  <si>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</si>
  <si>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</si>
  <si>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</si>
  <si>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</si>
  <si>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</si>
  <si>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</si>
  <si>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</si>
  <si>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</si>
  <si>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</si>
  <si>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</si>
  <si>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</si>
  <si>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</si>
  <si>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</si>
  <si>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</si>
  <si>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</si>
  <si>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</si>
  <si>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</si>
  <si>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</si>
  <si>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</si>
  <si>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</si>
  <si>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</si>
  <si>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</si>
  <si>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</si>
  <si>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</si>
  <si>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</si>
  <si>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</si>
  <si>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</si>
  <si>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</si>
  <si>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</si>
  <si>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</si>
  <si>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</si>
  <si>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</si>
  <si>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</si>
  <si>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</si>
  <si>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</si>
  <si>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</si>
  <si>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</si>
  <si>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</si>
  <si>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</si>
  <si>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</si>
  <si>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</si>
  <si>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</si>
  <si>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</si>
  <si>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</si>
  <si>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</si>
  <si>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</si>
  <si>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</si>
  <si>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</si>
  <si>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</si>
  <si>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</si>
  <si>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</si>
  <si>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</si>
  <si>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</si>
  <si>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</si>
  <si>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</si>
  <si>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</si>
  <si>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</si>
  <si>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</si>
  <si>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</si>
  <si>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</si>
  <si>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</si>
  <si>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</si>
  <si>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</si>
  <si>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</si>
  <si>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</si>
  <si>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</si>
  <si>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</si>
  <si>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</si>
  <si>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</si>
  <si>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</si>
  <si>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</si>
  <si>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</si>
  <si>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</si>
  <si>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</si>
  <si>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</si>
  <si>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</si>
  <si>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</si>
  <si>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</si>
  <si>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</si>
  <si>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</si>
  <si>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</si>
  <si>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</si>
  <si>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</si>
  <si>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</si>
  <si>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</si>
  <si>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</si>
  <si>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</si>
  <si>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</si>
  <si>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</si>
  <si>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</si>
  <si>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</si>
  <si>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</si>
  <si>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</si>
  <si>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</si>
  <si>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</si>
  <si>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</si>
  <si>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</si>
  <si>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</si>
  <si>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</si>
  <si>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</si>
  <si>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</si>
  <si>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</si>
  <si>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</si>
  <si>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</si>
  <si>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</si>
  <si>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</si>
  <si>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</si>
  <si>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</si>
  <si>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</si>
  <si>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</si>
  <si>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</si>
  <si>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</si>
  <si>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</si>
  <si>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</si>
  <si>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</si>
  <si>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</si>
  <si>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</si>
  <si>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</si>
  <si>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</si>
  <si>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</si>
  <si>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</si>
  <si>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</si>
  <si>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</si>
  <si>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</si>
  <si>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</si>
  <si>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</si>
  <si>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</si>
  <si>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</si>
  <si>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</si>
  <si>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</si>
  <si>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</si>
  <si>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</si>
  <si>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</si>
  <si>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</si>
  <si>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</si>
  <si>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</si>
  <si>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</si>
  <si>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</si>
  <si>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</si>
  <si>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</si>
  <si>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</si>
  <si>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</si>
  <si>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</si>
  <si>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</si>
  <si>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</si>
  <si>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</si>
  <si>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</si>
  <si>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</si>
  <si>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</si>
  <si>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</si>
  <si>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</si>
  <si>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</si>
  <si>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</si>
  <si>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</si>
  <si>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</si>
  <si>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</si>
  <si>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</si>
  <si>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</si>
  <si>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</si>
  <si>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</si>
  <si>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</si>
  <si>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</si>
  <si>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</si>
  <si>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</si>
  <si>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</si>
  <si>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</si>
  <si>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</si>
  <si>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</si>
  <si>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</si>
  <si>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</si>
  <si>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</si>
  <si>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</si>
  <si>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</si>
  <si>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</si>
  <si>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</si>
  <si>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</si>
  <si>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</si>
  <si>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</si>
  <si>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</si>
  <si>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</si>
  <si>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</si>
  <si>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</si>
  <si>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</si>
  <si>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</si>
  <si>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</si>
  <si>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</si>
  <si>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</si>
  <si>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</si>
  <si>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</si>
  <si>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</si>
  <si>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</si>
  <si>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</si>
  <si>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</si>
  <si>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</si>
  <si>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</si>
  <si>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</si>
  <si>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</si>
  <si>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</si>
  <si>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</si>
  <si>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</si>
  <si>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</si>
  <si>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</si>
  <si>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</si>
  <si>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</si>
  <si>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</si>
  <si>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</si>
  <si>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</si>
  <si>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</si>
  <si>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</si>
  <si>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</si>
  <si>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</si>
  <si>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</si>
  <si>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</si>
  <si>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</si>
  <si>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</si>
  <si>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</si>
  <si>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</si>
  <si>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</si>
  <si>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</si>
  <si>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</si>
  <si>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</si>
  <si>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</si>
  <si>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</si>
  <si>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</si>
  <si>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</si>
  <si>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</si>
  <si>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</si>
  <si>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</si>
  <si>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</si>
  <si>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</si>
  <si>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</si>
  <si>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</si>
  <si>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</si>
  <si>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</si>
  <si>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</si>
  <si>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</si>
  <si>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</si>
  <si>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</si>
  <si>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</si>
  <si>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</si>
  <si>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</si>
  <si>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</si>
  <si>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</si>
  <si>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</si>
  <si>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</si>
  <si>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</si>
  <si>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</si>
  <si>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</si>
  <si>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</si>
  <si>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</si>
  <si>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</si>
  <si>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</si>
  <si>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</si>
  <si>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</si>
  <si>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</si>
  <si>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</si>
  <si>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</si>
  <si>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</si>
  <si>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</si>
  <si>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</si>
  <si>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</si>
  <si>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</si>
  <si>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</si>
  <si>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</si>
  <si>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</si>
  <si>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</si>
  <si>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</si>
  <si>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</si>
  <si>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</si>
  <si>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</si>
  <si>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</si>
  <si>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</si>
  <si>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</si>
  <si>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</si>
  <si>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</si>
  <si>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</si>
  <si>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</si>
  <si>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</si>
  <si>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</si>
  <si>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</si>
  <si>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</si>
  <si>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</si>
  <si>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</si>
  <si>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</si>
  <si>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</si>
  <si>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</si>
  <si>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</si>
  <si>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</si>
  <si>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</si>
  <si>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</si>
  <si>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</si>
  <si>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</si>
  <si>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</si>
  <si>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</si>
  <si>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</si>
  <si>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</si>
  <si>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</si>
  <si>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</si>
  <si>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</si>
  <si>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</si>
  <si>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</si>
  <si>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</si>
  <si>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</si>
  <si>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</si>
  <si>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</si>
  <si>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</si>
  <si>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</si>
  <si>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</si>
  <si>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</si>
  <si>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</si>
  <si>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</si>
  <si>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</si>
  <si>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</si>
  <si>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</si>
  <si>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</si>
  <si>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</si>
  <si>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</si>
  <si>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</si>
  <si>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</si>
  <si>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</si>
  <si>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</si>
  <si>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</si>
  <si>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</si>
  <si>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</si>
  <si>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</si>
  <si>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</si>
  <si>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</si>
  <si>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</si>
  <si>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</si>
  <si>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</si>
  <si>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</si>
  <si>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</si>
  <si>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CASA DE LA CULTURA DE URIANGATO</t>
  </si>
  <si>
    <t>Correspondiente del 01 DE ENERO al 30 DE JUNIO</t>
  </si>
  <si>
    <t>Otros Derechos a Recibir Efectivo o Equivalentes a Corto Plazo</t>
  </si>
  <si>
    <t>Derechos a Recibir Bienes o Servicios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</si>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</sst>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4" fillId="0" borderId="0" xfId="3" applyFont="1" applyBorder="1" applyAlignment="1" applyProtection="1">
      <alignment horizontal="left" vertical="top" wrapText="1"/>
      <protection locked="0"/>
    </xf>
  </cellXfs>
  <cellStyles count="13">
    <cellStyle name="Hipervínculo" xfId="11" builtinId="8"/>
    <cellStyle name="Millares 2" xfId="1"/>
    <cellStyle name="Millares 2 2" xfId="1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4</xdr:col>
      <xdr:colOff>542925</xdr:colOff>
      <xdr:row>53</xdr:row>
      <xdr:rowOff>67437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53"/>
        <a:stretch/>
      </xdr:blipFill>
      <xdr:spPr>
        <a:xfrm>
          <a:off x="0" y="6848475"/>
          <a:ext cx="7839075" cy="1353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55" sqref="A1:E5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8" t="s">
        <v>628</v>
      </c>
      <c r="B1" s="148"/>
      <c r="C1" s="73"/>
      <c r="D1" s="70" t="s">
        <v>288</v>
      </c>
      <c r="E1" s="71">
        <v>2018</v>
      </c>
    </row>
    <row r="2" spans="1:5" ht="18.95" customHeight="1" x14ac:dyDescent="0.2">
      <c r="A2" s="149" t="s">
        <v>627</v>
      </c>
      <c r="B2" s="149"/>
      <c r="C2" s="93"/>
      <c r="D2" s="70" t="s">
        <v>290</v>
      </c>
      <c r="E2" s="73" t="s">
        <v>291</v>
      </c>
    </row>
    <row r="3" spans="1:5" ht="18.95" customHeight="1" x14ac:dyDescent="0.2">
      <c r="A3" s="150" t="s">
        <v>629</v>
      </c>
      <c r="B3" s="150"/>
      <c r="C3" s="73"/>
      <c r="D3" s="70" t="s">
        <v>292</v>
      </c>
      <c r="E3" s="71">
        <v>2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4" x14ac:dyDescent="0.2">
      <c r="A33" s="146" t="s">
        <v>90</v>
      </c>
      <c r="B33" s="147" t="s">
        <v>85</v>
      </c>
    </row>
    <row r="34" spans="1:4" x14ac:dyDescent="0.2">
      <c r="A34" s="146" t="s">
        <v>91</v>
      </c>
      <c r="B34" s="147" t="s">
        <v>86</v>
      </c>
    </row>
    <row r="35" spans="1:4" x14ac:dyDescent="0.2">
      <c r="A35" s="40"/>
      <c r="B35" s="43"/>
    </row>
    <row r="36" spans="1:4" x14ac:dyDescent="0.2">
      <c r="A36" s="40"/>
      <c r="B36" s="41" t="s">
        <v>88</v>
      </c>
    </row>
    <row r="37" spans="1:4" x14ac:dyDescent="0.2">
      <c r="A37" s="40" t="s">
        <v>89</v>
      </c>
      <c r="B37" s="147" t="s">
        <v>36</v>
      </c>
    </row>
    <row r="38" spans="1:4" x14ac:dyDescent="0.2">
      <c r="A38" s="40"/>
      <c r="B38" s="147" t="s">
        <v>37</v>
      </c>
    </row>
    <row r="39" spans="1:4" ht="12" thickBot="1" x14ac:dyDescent="0.25">
      <c r="A39" s="44"/>
      <c r="B39" s="45"/>
    </row>
    <row r="42" spans="1:4" ht="28.5" customHeight="1" x14ac:dyDescent="0.2">
      <c r="A42" s="164" t="s">
        <v>632</v>
      </c>
      <c r="B42" s="164"/>
      <c r="C42" s="164"/>
      <c r="D42" s="164"/>
    </row>
  </sheetData>
  <sheetProtection formatCells="0" formatColumns="0" formatRows="0" autoFilter="0" pivotTables="0"/>
  <mergeCells count="4">
    <mergeCell ref="A1:B1"/>
    <mergeCell ref="A2:B2"/>
    <mergeCell ref="A3:B3"/>
    <mergeCell ref="A42:D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1.7716535433070868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E22" sqref="E2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4" t="str">
        <f>'Notas a los Edos Financieros'!A1</f>
        <v>CASA DE LA CULTURA DE URIANGATO</v>
      </c>
      <c r="B1" s="154"/>
      <c r="C1" s="154"/>
      <c r="D1" s="154"/>
    </row>
    <row r="2" spans="1:4" s="94" customFormat="1" ht="18.95" customHeight="1" x14ac:dyDescent="0.25">
      <c r="A2" s="154" t="s">
        <v>624</v>
      </c>
      <c r="B2" s="154"/>
      <c r="C2" s="154"/>
      <c r="D2" s="154"/>
    </row>
    <row r="3" spans="1:4" s="94" customFormat="1" ht="18.95" customHeight="1" x14ac:dyDescent="0.25">
      <c r="A3" s="154" t="str">
        <f>'Notas a los Edos Financieros'!A3</f>
        <v>Correspondiente del 01 DE ENERO al 30 DE JUNIO</v>
      </c>
      <c r="B3" s="154"/>
      <c r="C3" s="154"/>
      <c r="D3" s="154"/>
    </row>
    <row r="4" spans="1:4" s="97" customFormat="1" ht="18.95" customHeight="1" x14ac:dyDescent="0.2">
      <c r="A4" s="155" t="s">
        <v>620</v>
      </c>
      <c r="B4" s="155"/>
      <c r="C4" s="155"/>
      <c r="D4" s="155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f>+EA!C55+EA!C8</f>
        <v>1669802.49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1669802.49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5" workbookViewId="0">
      <selection activeCell="B5" sqref="B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6" t="str">
        <f>'Notas a los Edos Financieros'!A1</f>
        <v>CASA DE LA CULTURA DE URIANGATO</v>
      </c>
      <c r="B1" s="156"/>
      <c r="C1" s="156"/>
      <c r="D1" s="156"/>
    </row>
    <row r="2" spans="1:4" s="124" customFormat="1" ht="18.95" customHeight="1" x14ac:dyDescent="0.25">
      <c r="A2" s="156" t="s">
        <v>625</v>
      </c>
      <c r="B2" s="156"/>
      <c r="C2" s="156"/>
      <c r="D2" s="156"/>
    </row>
    <row r="3" spans="1:4" s="124" customFormat="1" ht="18.95" customHeight="1" x14ac:dyDescent="0.25">
      <c r="A3" s="156" t="str">
        <f>'Notas a los Edos Financieros'!A3</f>
        <v>Correspondiente del 01 DE ENERO al 30 DE JUNIO</v>
      </c>
      <c r="B3" s="156"/>
      <c r="C3" s="156"/>
      <c r="D3" s="156"/>
    </row>
    <row r="4" spans="1:4" s="125" customFormat="1" x14ac:dyDescent="0.2">
      <c r="A4" s="157"/>
      <c r="B4" s="157"/>
      <c r="C4" s="157"/>
      <c r="D4" s="157"/>
    </row>
    <row r="5" spans="1:4" x14ac:dyDescent="0.2">
      <c r="A5" s="126" t="s">
        <v>168</v>
      </c>
      <c r="B5" s="127"/>
      <c r="C5" s="128"/>
      <c r="D5" s="129">
        <f>+EA!C96</f>
        <v>1793099.7899999998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63272.33</v>
      </c>
    </row>
    <row r="8" spans="1:4" x14ac:dyDescent="0.2">
      <c r="A8" s="110"/>
      <c r="B8" s="135" t="s">
        <v>166</v>
      </c>
      <c r="C8" s="112">
        <f>+EFE!C28</f>
        <v>63272.33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1729827.4599999997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3" t="str">
        <f>'Notas a los Edos Financieros'!A1</f>
        <v>CASA DE LA CULTURA DE URIANGATO</v>
      </c>
      <c r="B1" s="158"/>
      <c r="C1" s="158"/>
      <c r="D1" s="158"/>
      <c r="E1" s="158"/>
      <c r="F1" s="158"/>
      <c r="G1" s="84" t="s">
        <v>288</v>
      </c>
      <c r="H1" s="85">
        <f>'Notas a los Edos Financieros'!E1</f>
        <v>2018</v>
      </c>
    </row>
    <row r="2" spans="1:10" ht="18.95" customHeight="1" x14ac:dyDescent="0.2">
      <c r="A2" s="153" t="s">
        <v>626</v>
      </c>
      <c r="B2" s="158"/>
      <c r="C2" s="158"/>
      <c r="D2" s="158"/>
      <c r="E2" s="158"/>
      <c r="F2" s="158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59" t="str">
        <f>'Notas a los Edos Financieros'!A3</f>
        <v>Correspondiente del 01 DE ENERO al 30 DE JUNIO</v>
      </c>
      <c r="B3" s="160"/>
      <c r="C3" s="160"/>
      <c r="D3" s="160"/>
      <c r="E3" s="160"/>
      <c r="F3" s="160"/>
      <c r="G3" s="84" t="s">
        <v>292</v>
      </c>
      <c r="H3" s="85">
        <f>'Notas a los Edos Financieros'!E3</f>
        <v>2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1" t="s">
        <v>40</v>
      </c>
      <c r="B5" s="161"/>
      <c r="C5" s="161"/>
      <c r="D5" s="161"/>
      <c r="E5" s="16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2" t="s">
        <v>44</v>
      </c>
      <c r="C10" s="162"/>
      <c r="D10" s="162"/>
      <c r="E10" s="16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2" t="s">
        <v>48</v>
      </c>
      <c r="C12" s="162"/>
      <c r="D12" s="162"/>
      <c r="E12" s="162"/>
    </row>
    <row r="13" spans="1:8" s="11" customFormat="1" ht="26.1" customHeight="1" x14ac:dyDescent="0.2">
      <c r="A13" s="29" t="s">
        <v>49</v>
      </c>
      <c r="B13" s="162" t="s">
        <v>50</v>
      </c>
      <c r="C13" s="162"/>
      <c r="D13" s="162"/>
      <c r="E13" s="16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3" t="s">
        <v>56</v>
      </c>
      <c r="C22" s="163"/>
      <c r="D22" s="163"/>
      <c r="E22" s="163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A15" zoomScaleNormal="100" workbookViewId="0">
      <selection activeCell="B137" sqref="B137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1" t="str">
        <f>'Notas a los Edos Financieros'!A1</f>
        <v>CASA DE LA CULTURA DE URIANGATO</v>
      </c>
      <c r="B1" s="152"/>
      <c r="C1" s="152"/>
      <c r="D1" s="152"/>
      <c r="E1" s="152"/>
      <c r="F1" s="152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1" t="s">
        <v>289</v>
      </c>
      <c r="B2" s="152"/>
      <c r="C2" s="152"/>
      <c r="D2" s="152"/>
      <c r="E2" s="152"/>
      <c r="F2" s="152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1" t="str">
        <f>'Notas a los Edos Financieros'!A3</f>
        <v>Correspondiente del 01 DE ENERO al 30 DE JUNIO</v>
      </c>
      <c r="B3" s="152"/>
      <c r="C3" s="152"/>
      <c r="D3" s="152"/>
      <c r="E3" s="152"/>
      <c r="F3" s="152"/>
      <c r="G3" s="70" t="s">
        <v>292</v>
      </c>
      <c r="H3" s="81">
        <f>'Notas a los Edos Financieros'!E3</f>
        <v>2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10424.24</v>
      </c>
      <c r="D15" s="80">
        <v>10424.24</v>
      </c>
      <c r="E15" s="80">
        <v>10424.24</v>
      </c>
      <c r="F15" s="80">
        <v>2211.36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10</v>
      </c>
      <c r="D16" s="80">
        <v>10</v>
      </c>
      <c r="E16" s="80">
        <v>10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8406.19</v>
      </c>
      <c r="D20" s="80">
        <v>8406.19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5000</v>
      </c>
      <c r="D21" s="80">
        <v>5000</v>
      </c>
      <c r="E21" s="80">
        <v>0</v>
      </c>
      <c r="F21" s="80">
        <v>0</v>
      </c>
      <c r="G21" s="80">
        <v>0</v>
      </c>
    </row>
    <row r="22" spans="1:8" x14ac:dyDescent="0.2">
      <c r="A22" s="78">
        <v>1129</v>
      </c>
      <c r="B22" s="76" t="s">
        <v>630</v>
      </c>
      <c r="C22" s="80">
        <v>31100.28</v>
      </c>
      <c r="D22" s="80">
        <v>31100.28</v>
      </c>
      <c r="E22" s="80">
        <v>0</v>
      </c>
      <c r="F22" s="80">
        <v>0</v>
      </c>
      <c r="G22" s="80">
        <v>0</v>
      </c>
    </row>
    <row r="23" spans="1:8" x14ac:dyDescent="0.2">
      <c r="A23" s="78">
        <v>1130</v>
      </c>
      <c r="B23" s="76" t="s">
        <v>631</v>
      </c>
      <c r="C23" s="80">
        <v>8100</v>
      </c>
      <c r="D23" s="80">
        <v>8100</v>
      </c>
      <c r="E23" s="80">
        <v>0</v>
      </c>
      <c r="F23" s="80">
        <v>0</v>
      </c>
      <c r="G23" s="80">
        <v>0</v>
      </c>
    </row>
    <row r="24" spans="1:8" x14ac:dyDescent="0.2">
      <c r="A24" s="78">
        <v>1131</v>
      </c>
      <c r="B24" s="76" t="s">
        <v>307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1132</v>
      </c>
      <c r="B25" s="76" t="s">
        <v>308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1133</v>
      </c>
      <c r="B26" s="76" t="s">
        <v>309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8" x14ac:dyDescent="0.2">
      <c r="A27" s="78">
        <v>1134</v>
      </c>
      <c r="B27" s="76" t="s">
        <v>310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8" x14ac:dyDescent="0.2">
      <c r="A28" s="78">
        <v>1139</v>
      </c>
      <c r="B28" s="76" t="s">
        <v>311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</row>
    <row r="30" spans="1:8" x14ac:dyDescent="0.2">
      <c r="A30" s="75" t="s">
        <v>312</v>
      </c>
      <c r="B30" s="75"/>
      <c r="C30" s="75"/>
      <c r="D30" s="75"/>
      <c r="E30" s="75"/>
      <c r="F30" s="75"/>
      <c r="G30" s="75"/>
      <c r="H30" s="75"/>
    </row>
    <row r="31" spans="1:8" x14ac:dyDescent="0.2">
      <c r="A31" s="77" t="s">
        <v>233</v>
      </c>
      <c r="B31" s="77" t="s">
        <v>229</v>
      </c>
      <c r="C31" s="77" t="s">
        <v>230</v>
      </c>
      <c r="D31" s="77" t="s">
        <v>247</v>
      </c>
      <c r="E31" s="77" t="s">
        <v>246</v>
      </c>
      <c r="F31" s="77" t="s">
        <v>313</v>
      </c>
      <c r="G31" s="77" t="s">
        <v>249</v>
      </c>
      <c r="H31" s="77"/>
    </row>
    <row r="32" spans="1:8" x14ac:dyDescent="0.2">
      <c r="A32" s="78">
        <v>1140</v>
      </c>
      <c r="B32" s="76" t="s">
        <v>314</v>
      </c>
      <c r="C32" s="80">
        <v>0</v>
      </c>
    </row>
    <row r="33" spans="1:8" x14ac:dyDescent="0.2">
      <c r="A33" s="78">
        <v>1141</v>
      </c>
      <c r="B33" s="76" t="s">
        <v>315</v>
      </c>
      <c r="C33" s="80">
        <v>0</v>
      </c>
    </row>
    <row r="34" spans="1:8" x14ac:dyDescent="0.2">
      <c r="A34" s="78">
        <v>1142</v>
      </c>
      <c r="B34" s="76" t="s">
        <v>316</v>
      </c>
      <c r="C34" s="80">
        <v>0</v>
      </c>
    </row>
    <row r="35" spans="1:8" x14ac:dyDescent="0.2">
      <c r="A35" s="78">
        <v>1143</v>
      </c>
      <c r="B35" s="76" t="s">
        <v>317</v>
      </c>
      <c r="C35" s="80">
        <v>0</v>
      </c>
    </row>
    <row r="36" spans="1:8" x14ac:dyDescent="0.2">
      <c r="A36" s="78">
        <v>1144</v>
      </c>
      <c r="B36" s="76" t="s">
        <v>318</v>
      </c>
      <c r="C36" s="80">
        <v>0</v>
      </c>
    </row>
    <row r="37" spans="1:8" x14ac:dyDescent="0.2">
      <c r="A37" s="78">
        <v>1145</v>
      </c>
      <c r="B37" s="76" t="s">
        <v>319</v>
      </c>
      <c r="C37" s="80">
        <v>0</v>
      </c>
    </row>
    <row r="39" spans="1:8" x14ac:dyDescent="0.2">
      <c r="A39" s="75" t="s">
        <v>320</v>
      </c>
      <c r="B39" s="75"/>
      <c r="C39" s="75"/>
      <c r="D39" s="75"/>
      <c r="E39" s="75"/>
      <c r="F39" s="75"/>
      <c r="G39" s="75"/>
      <c r="H39" s="75"/>
    </row>
    <row r="40" spans="1:8" x14ac:dyDescent="0.2">
      <c r="A40" s="77" t="s">
        <v>233</v>
      </c>
      <c r="B40" s="77" t="s">
        <v>229</v>
      </c>
      <c r="C40" s="77" t="s">
        <v>230</v>
      </c>
      <c r="D40" s="77" t="s">
        <v>245</v>
      </c>
      <c r="E40" s="77" t="s">
        <v>248</v>
      </c>
      <c r="F40" s="77" t="s">
        <v>321</v>
      </c>
      <c r="G40" s="77"/>
      <c r="H40" s="77"/>
    </row>
    <row r="41" spans="1:8" x14ac:dyDescent="0.2">
      <c r="A41" s="78">
        <v>1150</v>
      </c>
      <c r="B41" s="76" t="s">
        <v>322</v>
      </c>
      <c r="C41" s="80">
        <v>0</v>
      </c>
    </row>
    <row r="42" spans="1:8" x14ac:dyDescent="0.2">
      <c r="A42" s="78">
        <v>1151</v>
      </c>
      <c r="B42" s="76" t="s">
        <v>323</v>
      </c>
      <c r="C42" s="80">
        <v>0</v>
      </c>
    </row>
    <row r="44" spans="1:8" x14ac:dyDescent="0.2">
      <c r="A44" s="75" t="s">
        <v>250</v>
      </c>
      <c r="B44" s="75"/>
      <c r="C44" s="75"/>
      <c r="D44" s="75"/>
      <c r="E44" s="75"/>
      <c r="F44" s="75"/>
      <c r="G44" s="75"/>
      <c r="H44" s="75"/>
    </row>
    <row r="45" spans="1:8" x14ac:dyDescent="0.2">
      <c r="A45" s="77" t="s">
        <v>233</v>
      </c>
      <c r="B45" s="77" t="s">
        <v>229</v>
      </c>
      <c r="C45" s="77" t="s">
        <v>230</v>
      </c>
      <c r="D45" s="77" t="s">
        <v>232</v>
      </c>
      <c r="E45" s="77" t="s">
        <v>304</v>
      </c>
      <c r="F45" s="77"/>
      <c r="G45" s="77"/>
      <c r="H45" s="77"/>
    </row>
    <row r="46" spans="1:8" x14ac:dyDescent="0.2">
      <c r="A46" s="78">
        <v>1213</v>
      </c>
      <c r="B46" s="76" t="s">
        <v>324</v>
      </c>
      <c r="C46" s="80">
        <v>0</v>
      </c>
    </row>
    <row r="48" spans="1:8" x14ac:dyDescent="0.2">
      <c r="A48" s="75" t="s">
        <v>251</v>
      </c>
      <c r="B48" s="75"/>
      <c r="C48" s="75"/>
      <c r="D48" s="75"/>
      <c r="E48" s="75"/>
      <c r="F48" s="75"/>
      <c r="G48" s="75"/>
      <c r="H48" s="75"/>
    </row>
    <row r="49" spans="1:9" x14ac:dyDescent="0.2">
      <c r="A49" s="77" t="s">
        <v>233</v>
      </c>
      <c r="B49" s="77" t="s">
        <v>229</v>
      </c>
      <c r="C49" s="77" t="s">
        <v>230</v>
      </c>
      <c r="D49" s="77"/>
      <c r="E49" s="77"/>
      <c r="F49" s="77"/>
      <c r="G49" s="77"/>
      <c r="H49" s="77"/>
    </row>
    <row r="50" spans="1:9" x14ac:dyDescent="0.2">
      <c r="A50" s="78">
        <v>1214</v>
      </c>
      <c r="B50" s="76" t="s">
        <v>325</v>
      </c>
      <c r="C50" s="80">
        <v>0</v>
      </c>
    </row>
    <row r="52" spans="1:9" x14ac:dyDescent="0.2">
      <c r="A52" s="75" t="s">
        <v>255</v>
      </c>
      <c r="B52" s="75"/>
      <c r="C52" s="75"/>
      <c r="D52" s="75"/>
      <c r="E52" s="75"/>
      <c r="F52" s="75"/>
      <c r="G52" s="75"/>
      <c r="H52" s="75"/>
      <c r="I52" s="75"/>
    </row>
    <row r="53" spans="1:9" x14ac:dyDescent="0.2">
      <c r="A53" s="77" t="s">
        <v>233</v>
      </c>
      <c r="B53" s="77" t="s">
        <v>229</v>
      </c>
      <c r="C53" s="77" t="s">
        <v>230</v>
      </c>
      <c r="D53" s="77" t="s">
        <v>252</v>
      </c>
      <c r="E53" s="77" t="s">
        <v>253</v>
      </c>
      <c r="F53" s="77" t="s">
        <v>245</v>
      </c>
      <c r="G53" s="77" t="s">
        <v>326</v>
      </c>
      <c r="H53" s="77" t="s">
        <v>254</v>
      </c>
      <c r="I53" s="77" t="s">
        <v>327</v>
      </c>
    </row>
    <row r="54" spans="1:9" x14ac:dyDescent="0.2">
      <c r="A54" s="78">
        <v>1230</v>
      </c>
      <c r="B54" s="76" t="s">
        <v>328</v>
      </c>
      <c r="C54" s="80">
        <v>0</v>
      </c>
      <c r="D54" s="80">
        <v>0</v>
      </c>
      <c r="E54" s="80">
        <v>0</v>
      </c>
    </row>
    <row r="55" spans="1:9" x14ac:dyDescent="0.2">
      <c r="A55" s="78">
        <v>1231</v>
      </c>
      <c r="B55" s="76" t="s">
        <v>329</v>
      </c>
      <c r="C55" s="80">
        <v>0</v>
      </c>
      <c r="D55" s="80">
        <v>0</v>
      </c>
      <c r="E55" s="80">
        <v>0</v>
      </c>
    </row>
    <row r="56" spans="1:9" x14ac:dyDescent="0.2">
      <c r="A56" s="78">
        <v>1232</v>
      </c>
      <c r="B56" s="76" t="s">
        <v>330</v>
      </c>
      <c r="C56" s="80">
        <v>0</v>
      </c>
      <c r="D56" s="80">
        <v>0</v>
      </c>
      <c r="E56" s="80">
        <v>0</v>
      </c>
    </row>
    <row r="57" spans="1:9" x14ac:dyDescent="0.2">
      <c r="A57" s="78">
        <v>1233</v>
      </c>
      <c r="B57" s="76" t="s">
        <v>331</v>
      </c>
      <c r="C57" s="80">
        <v>0</v>
      </c>
      <c r="D57" s="80">
        <v>0</v>
      </c>
      <c r="E57" s="80">
        <v>0</v>
      </c>
    </row>
    <row r="58" spans="1:9" x14ac:dyDescent="0.2">
      <c r="A58" s="78">
        <v>1234</v>
      </c>
      <c r="B58" s="76" t="s">
        <v>332</v>
      </c>
      <c r="C58" s="80">
        <v>0</v>
      </c>
      <c r="D58" s="80">
        <v>0</v>
      </c>
      <c r="E58" s="80">
        <v>0</v>
      </c>
    </row>
    <row r="59" spans="1:9" x14ac:dyDescent="0.2">
      <c r="A59" s="78">
        <v>1235</v>
      </c>
      <c r="B59" s="76" t="s">
        <v>333</v>
      </c>
      <c r="C59" s="80">
        <v>0</v>
      </c>
      <c r="D59" s="80">
        <v>0</v>
      </c>
      <c r="E59" s="80">
        <v>0</v>
      </c>
    </row>
    <row r="60" spans="1:9" x14ac:dyDescent="0.2">
      <c r="A60" s="78">
        <v>1236</v>
      </c>
      <c r="B60" s="76" t="s">
        <v>334</v>
      </c>
      <c r="C60" s="80">
        <v>0</v>
      </c>
      <c r="D60" s="80">
        <v>0</v>
      </c>
      <c r="E60" s="80">
        <v>0</v>
      </c>
    </row>
    <row r="61" spans="1:9" x14ac:dyDescent="0.2">
      <c r="A61" s="78">
        <v>1239</v>
      </c>
      <c r="B61" s="76" t="s">
        <v>335</v>
      </c>
      <c r="C61" s="80">
        <v>0</v>
      </c>
      <c r="D61" s="80">
        <v>0</v>
      </c>
      <c r="E61" s="80">
        <v>0</v>
      </c>
    </row>
    <row r="62" spans="1:9" x14ac:dyDescent="0.2">
      <c r="A62" s="78">
        <v>1240</v>
      </c>
      <c r="B62" s="76" t="s">
        <v>336</v>
      </c>
      <c r="C62" s="80">
        <v>2151255.06</v>
      </c>
      <c r="D62" s="80">
        <v>2214527.39</v>
      </c>
      <c r="E62" s="80">
        <v>63272.33</v>
      </c>
    </row>
    <row r="63" spans="1:9" x14ac:dyDescent="0.2">
      <c r="A63" s="78">
        <v>1241</v>
      </c>
      <c r="B63" s="76" t="s">
        <v>337</v>
      </c>
      <c r="C63" s="80">
        <v>0</v>
      </c>
      <c r="D63" s="80">
        <v>0</v>
      </c>
      <c r="E63" s="80">
        <v>0</v>
      </c>
    </row>
    <row r="64" spans="1:9" x14ac:dyDescent="0.2">
      <c r="A64" s="78">
        <v>1242</v>
      </c>
      <c r="B64" s="76" t="s">
        <v>338</v>
      </c>
      <c r="C64" s="80">
        <v>0</v>
      </c>
      <c r="D64" s="80">
        <v>0</v>
      </c>
      <c r="E64" s="80">
        <v>0</v>
      </c>
    </row>
    <row r="65" spans="1:9" x14ac:dyDescent="0.2">
      <c r="A65" s="78">
        <v>1243</v>
      </c>
      <c r="B65" s="76" t="s">
        <v>339</v>
      </c>
      <c r="C65" s="80">
        <v>0</v>
      </c>
      <c r="D65" s="80">
        <v>0</v>
      </c>
      <c r="E65" s="80">
        <v>0</v>
      </c>
    </row>
    <row r="66" spans="1:9" x14ac:dyDescent="0.2">
      <c r="A66" s="78">
        <v>1244</v>
      </c>
      <c r="B66" s="76" t="s">
        <v>340</v>
      </c>
      <c r="C66" s="80">
        <v>0</v>
      </c>
      <c r="D66" s="80">
        <v>0</v>
      </c>
      <c r="E66" s="80">
        <v>0</v>
      </c>
    </row>
    <row r="67" spans="1:9" x14ac:dyDescent="0.2">
      <c r="A67" s="78">
        <v>1245</v>
      </c>
      <c r="B67" s="76" t="s">
        <v>341</v>
      </c>
      <c r="C67" s="80">
        <v>0</v>
      </c>
      <c r="D67" s="80">
        <v>0</v>
      </c>
      <c r="E67" s="80">
        <v>0</v>
      </c>
    </row>
    <row r="68" spans="1:9" x14ac:dyDescent="0.2">
      <c r="A68" s="78">
        <v>1246</v>
      </c>
      <c r="B68" s="76" t="s">
        <v>342</v>
      </c>
      <c r="C68" s="80">
        <v>0</v>
      </c>
      <c r="D68" s="80">
        <v>0</v>
      </c>
      <c r="E68" s="80">
        <v>0</v>
      </c>
    </row>
    <row r="69" spans="1:9" x14ac:dyDescent="0.2">
      <c r="A69" s="78">
        <v>1247</v>
      </c>
      <c r="B69" s="76" t="s">
        <v>343</v>
      </c>
      <c r="C69" s="80">
        <v>0</v>
      </c>
      <c r="D69" s="80">
        <v>0</v>
      </c>
      <c r="E69" s="80">
        <v>0</v>
      </c>
    </row>
    <row r="70" spans="1:9" x14ac:dyDescent="0.2">
      <c r="A70" s="78">
        <v>1248</v>
      </c>
      <c r="B70" s="76" t="s">
        <v>344</v>
      </c>
      <c r="C70" s="80">
        <v>0</v>
      </c>
      <c r="D70" s="80">
        <v>0</v>
      </c>
      <c r="E70" s="80">
        <v>0</v>
      </c>
    </row>
    <row r="72" spans="1:9" x14ac:dyDescent="0.2">
      <c r="A72" s="75" t="s">
        <v>256</v>
      </c>
      <c r="B72" s="75"/>
      <c r="C72" s="75"/>
      <c r="D72" s="75"/>
      <c r="E72" s="75"/>
      <c r="F72" s="75"/>
      <c r="G72" s="75"/>
      <c r="H72" s="75"/>
      <c r="I72" s="75"/>
    </row>
    <row r="73" spans="1:9" x14ac:dyDescent="0.2">
      <c r="A73" s="77" t="s">
        <v>233</v>
      </c>
      <c r="B73" s="77" t="s">
        <v>229</v>
      </c>
      <c r="C73" s="77" t="s">
        <v>230</v>
      </c>
      <c r="D73" s="77" t="s">
        <v>257</v>
      </c>
      <c r="E73" s="77" t="s">
        <v>345</v>
      </c>
      <c r="F73" s="77" t="s">
        <v>245</v>
      </c>
      <c r="G73" s="77" t="s">
        <v>326</v>
      </c>
      <c r="H73" s="77" t="s">
        <v>254</v>
      </c>
      <c r="I73" s="77" t="s">
        <v>327</v>
      </c>
    </row>
    <row r="74" spans="1:9" x14ac:dyDescent="0.2">
      <c r="A74" s="78">
        <v>1250</v>
      </c>
      <c r="B74" s="76" t="s">
        <v>346</v>
      </c>
      <c r="C74" s="80">
        <v>37636.97</v>
      </c>
      <c r="D74" s="80">
        <v>-15067.03</v>
      </c>
      <c r="E74" s="80">
        <v>-15067.03</v>
      </c>
    </row>
    <row r="75" spans="1:9" x14ac:dyDescent="0.2">
      <c r="A75" s="78">
        <v>1251</v>
      </c>
      <c r="B75" s="76" t="s">
        <v>347</v>
      </c>
      <c r="C75" s="80">
        <v>0</v>
      </c>
      <c r="D75" s="80">
        <v>0</v>
      </c>
      <c r="E75" s="80">
        <v>0</v>
      </c>
    </row>
    <row r="76" spans="1:9" x14ac:dyDescent="0.2">
      <c r="A76" s="78">
        <v>1252</v>
      </c>
      <c r="B76" s="76" t="s">
        <v>348</v>
      </c>
      <c r="C76" s="80">
        <v>0</v>
      </c>
      <c r="D76" s="80">
        <v>0</v>
      </c>
      <c r="E76" s="80">
        <v>0</v>
      </c>
    </row>
    <row r="77" spans="1:9" x14ac:dyDescent="0.2">
      <c r="A77" s="78">
        <v>1253</v>
      </c>
      <c r="B77" s="76" t="s">
        <v>349</v>
      </c>
      <c r="C77" s="80">
        <v>0</v>
      </c>
      <c r="D77" s="80">
        <v>0</v>
      </c>
      <c r="E77" s="80">
        <v>0</v>
      </c>
    </row>
    <row r="78" spans="1:9" x14ac:dyDescent="0.2">
      <c r="A78" s="78">
        <v>1254</v>
      </c>
      <c r="B78" s="76" t="s">
        <v>350</v>
      </c>
      <c r="C78" s="80">
        <v>0</v>
      </c>
      <c r="D78" s="80">
        <v>0</v>
      </c>
      <c r="E78" s="80">
        <v>0</v>
      </c>
    </row>
    <row r="79" spans="1:9" x14ac:dyDescent="0.2">
      <c r="A79" s="78">
        <v>1259</v>
      </c>
      <c r="B79" s="76" t="s">
        <v>351</v>
      </c>
      <c r="C79" s="80">
        <v>0</v>
      </c>
      <c r="D79" s="80">
        <v>0</v>
      </c>
      <c r="E79" s="80">
        <v>0</v>
      </c>
    </row>
    <row r="80" spans="1:9" x14ac:dyDescent="0.2">
      <c r="A80" s="78">
        <v>1270</v>
      </c>
      <c r="B80" s="76" t="s">
        <v>352</v>
      </c>
      <c r="C80" s="80">
        <v>0</v>
      </c>
      <c r="D80" s="80">
        <v>0</v>
      </c>
      <c r="E80" s="80">
        <v>0</v>
      </c>
    </row>
    <row r="81" spans="1:8" x14ac:dyDescent="0.2">
      <c r="A81" s="78">
        <v>1271</v>
      </c>
      <c r="B81" s="76" t="s">
        <v>353</v>
      </c>
      <c r="C81" s="80">
        <v>0</v>
      </c>
      <c r="D81" s="80">
        <v>0</v>
      </c>
      <c r="E81" s="80">
        <v>0</v>
      </c>
    </row>
    <row r="82" spans="1:8" x14ac:dyDescent="0.2">
      <c r="A82" s="78">
        <v>1272</v>
      </c>
      <c r="B82" s="76" t="s">
        <v>354</v>
      </c>
      <c r="C82" s="80">
        <v>0</v>
      </c>
      <c r="D82" s="80">
        <v>0</v>
      </c>
      <c r="E82" s="80">
        <v>0</v>
      </c>
    </row>
    <row r="83" spans="1:8" x14ac:dyDescent="0.2">
      <c r="A83" s="78">
        <v>1273</v>
      </c>
      <c r="B83" s="76" t="s">
        <v>355</v>
      </c>
      <c r="C83" s="80">
        <v>0</v>
      </c>
      <c r="D83" s="80">
        <v>0</v>
      </c>
      <c r="E83" s="80">
        <v>0</v>
      </c>
    </row>
    <row r="84" spans="1:8" x14ac:dyDescent="0.2">
      <c r="A84" s="78">
        <v>1274</v>
      </c>
      <c r="B84" s="76" t="s">
        <v>356</v>
      </c>
      <c r="C84" s="80">
        <v>0</v>
      </c>
      <c r="D84" s="80">
        <v>0</v>
      </c>
      <c r="E84" s="80">
        <v>0</v>
      </c>
    </row>
    <row r="85" spans="1:8" x14ac:dyDescent="0.2">
      <c r="A85" s="78">
        <v>1275</v>
      </c>
      <c r="B85" s="76" t="s">
        <v>357</v>
      </c>
      <c r="C85" s="80">
        <v>0</v>
      </c>
      <c r="D85" s="80">
        <v>0</v>
      </c>
      <c r="E85" s="80">
        <v>0</v>
      </c>
    </row>
    <row r="86" spans="1:8" x14ac:dyDescent="0.2">
      <c r="A86" s="78">
        <v>1279</v>
      </c>
      <c r="B86" s="76" t="s">
        <v>358</v>
      </c>
      <c r="C86" s="80">
        <v>0</v>
      </c>
      <c r="D86" s="80">
        <v>0</v>
      </c>
      <c r="E86" s="80">
        <v>0</v>
      </c>
    </row>
    <row r="88" spans="1:8" x14ac:dyDescent="0.2">
      <c r="A88" s="75" t="s">
        <v>258</v>
      </c>
      <c r="B88" s="75"/>
      <c r="C88" s="75"/>
      <c r="D88" s="75"/>
      <c r="E88" s="75"/>
      <c r="F88" s="75"/>
      <c r="G88" s="75"/>
      <c r="H88" s="75"/>
    </row>
    <row r="89" spans="1:8" x14ac:dyDescent="0.2">
      <c r="A89" s="77" t="s">
        <v>233</v>
      </c>
      <c r="B89" s="77" t="s">
        <v>229</v>
      </c>
      <c r="C89" s="77" t="s">
        <v>230</v>
      </c>
      <c r="D89" s="77" t="s">
        <v>359</v>
      </c>
      <c r="E89" s="77"/>
      <c r="F89" s="77"/>
      <c r="G89" s="77"/>
      <c r="H89" s="77"/>
    </row>
    <row r="90" spans="1:8" x14ac:dyDescent="0.2">
      <c r="A90" s="78">
        <v>1160</v>
      </c>
      <c r="B90" s="76" t="s">
        <v>360</v>
      </c>
      <c r="C90" s="80">
        <v>0</v>
      </c>
    </row>
    <row r="91" spans="1:8" x14ac:dyDescent="0.2">
      <c r="A91" s="78">
        <v>1161</v>
      </c>
      <c r="B91" s="76" t="s">
        <v>361</v>
      </c>
      <c r="C91" s="80">
        <v>0</v>
      </c>
    </row>
    <row r="92" spans="1:8" x14ac:dyDescent="0.2">
      <c r="A92" s="78">
        <v>1162</v>
      </c>
      <c r="B92" s="76" t="s">
        <v>362</v>
      </c>
      <c r="C92" s="80">
        <v>0</v>
      </c>
    </row>
    <row r="94" spans="1:8" x14ac:dyDescent="0.2">
      <c r="A94" s="75" t="s">
        <v>260</v>
      </c>
      <c r="B94" s="75"/>
      <c r="C94" s="75"/>
      <c r="D94" s="75"/>
      <c r="E94" s="75"/>
      <c r="F94" s="75"/>
      <c r="G94" s="75"/>
      <c r="H94" s="75"/>
    </row>
    <row r="95" spans="1:8" x14ac:dyDescent="0.2">
      <c r="A95" s="77" t="s">
        <v>233</v>
      </c>
      <c r="B95" s="77" t="s">
        <v>229</v>
      </c>
      <c r="C95" s="77" t="s">
        <v>230</v>
      </c>
      <c r="D95" s="77" t="s">
        <v>304</v>
      </c>
      <c r="E95" s="77"/>
      <c r="F95" s="77"/>
      <c r="G95" s="77"/>
      <c r="H95" s="77"/>
    </row>
    <row r="96" spans="1:8" x14ac:dyDescent="0.2">
      <c r="A96" s="78">
        <v>1290</v>
      </c>
      <c r="B96" s="76" t="s">
        <v>363</v>
      </c>
      <c r="C96" s="80">
        <v>0</v>
      </c>
    </row>
    <row r="97" spans="1:8" x14ac:dyDescent="0.2">
      <c r="A97" s="78">
        <v>1291</v>
      </c>
      <c r="B97" s="76" t="s">
        <v>364</v>
      </c>
      <c r="C97" s="80">
        <v>0</v>
      </c>
    </row>
    <row r="98" spans="1:8" x14ac:dyDescent="0.2">
      <c r="A98" s="78">
        <v>1292</v>
      </c>
      <c r="B98" s="76" t="s">
        <v>365</v>
      </c>
      <c r="C98" s="80">
        <v>0</v>
      </c>
    </row>
    <row r="99" spans="1:8" x14ac:dyDescent="0.2">
      <c r="A99" s="78">
        <v>1293</v>
      </c>
      <c r="B99" s="76" t="s">
        <v>366</v>
      </c>
      <c r="C99" s="80">
        <v>0</v>
      </c>
    </row>
    <row r="101" spans="1:8" x14ac:dyDescent="0.2">
      <c r="A101" s="75" t="s">
        <v>261</v>
      </c>
      <c r="B101" s="75"/>
      <c r="C101" s="75"/>
      <c r="D101" s="75"/>
      <c r="E101" s="75"/>
      <c r="F101" s="75"/>
      <c r="G101" s="75"/>
      <c r="H101" s="75"/>
    </row>
    <row r="102" spans="1:8" x14ac:dyDescent="0.2">
      <c r="A102" s="77" t="s">
        <v>233</v>
      </c>
      <c r="B102" s="77" t="s">
        <v>229</v>
      </c>
      <c r="C102" s="77" t="s">
        <v>230</v>
      </c>
      <c r="D102" s="77" t="s">
        <v>300</v>
      </c>
      <c r="E102" s="77" t="s">
        <v>301</v>
      </c>
      <c r="F102" s="77" t="s">
        <v>302</v>
      </c>
      <c r="G102" s="77" t="s">
        <v>367</v>
      </c>
      <c r="H102" s="77" t="s">
        <v>368</v>
      </c>
    </row>
    <row r="103" spans="1:8" x14ac:dyDescent="0.2">
      <c r="A103" s="78">
        <v>2110</v>
      </c>
      <c r="B103" s="76" t="s">
        <v>369</v>
      </c>
      <c r="C103" s="80">
        <v>-46609.919999999998</v>
      </c>
      <c r="D103" s="80">
        <v>-46609.919999999998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2111</v>
      </c>
      <c r="B104" s="76" t="s">
        <v>370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2112</v>
      </c>
      <c r="B105" s="76" t="s">
        <v>371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2113</v>
      </c>
      <c r="B106" s="76" t="s">
        <v>372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2114</v>
      </c>
      <c r="B107" s="76" t="s">
        <v>373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2115</v>
      </c>
      <c r="B108" s="76" t="s">
        <v>374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2116</v>
      </c>
      <c r="B109" s="76" t="s">
        <v>375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2117</v>
      </c>
      <c r="B110" s="76" t="s">
        <v>376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2118</v>
      </c>
      <c r="B111" s="76" t="s">
        <v>377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2119</v>
      </c>
      <c r="B112" s="76" t="s">
        <v>378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2120</v>
      </c>
      <c r="B113" s="76" t="s">
        <v>379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2121</v>
      </c>
      <c r="B114" s="76" t="s">
        <v>380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8" x14ac:dyDescent="0.2">
      <c r="A115" s="78">
        <v>2122</v>
      </c>
      <c r="B115" s="76" t="s">
        <v>381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8" x14ac:dyDescent="0.2">
      <c r="A116" s="78">
        <v>2129</v>
      </c>
      <c r="B116" s="76" t="s">
        <v>382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8" spans="1:8" x14ac:dyDescent="0.2">
      <c r="A118" s="75" t="s">
        <v>262</v>
      </c>
      <c r="B118" s="75"/>
      <c r="C118" s="75"/>
      <c r="D118" s="75"/>
      <c r="E118" s="75"/>
      <c r="F118" s="75"/>
      <c r="G118" s="75"/>
      <c r="H118" s="75"/>
    </row>
    <row r="119" spans="1:8" x14ac:dyDescent="0.2">
      <c r="A119" s="77" t="s">
        <v>233</v>
      </c>
      <c r="B119" s="77" t="s">
        <v>229</v>
      </c>
      <c r="C119" s="77" t="s">
        <v>230</v>
      </c>
      <c r="D119" s="77" t="s">
        <v>234</v>
      </c>
      <c r="E119" s="77" t="s">
        <v>304</v>
      </c>
      <c r="F119" s="77"/>
      <c r="G119" s="77"/>
      <c r="H119" s="77"/>
    </row>
    <row r="120" spans="1:8" x14ac:dyDescent="0.2">
      <c r="A120" s="78">
        <v>2160</v>
      </c>
      <c r="B120" s="76" t="s">
        <v>383</v>
      </c>
      <c r="C120" s="80">
        <v>0</v>
      </c>
    </row>
    <row r="121" spans="1:8" x14ac:dyDescent="0.2">
      <c r="A121" s="78">
        <v>2161</v>
      </c>
      <c r="B121" s="76" t="s">
        <v>384</v>
      </c>
      <c r="C121" s="80">
        <v>0</v>
      </c>
    </row>
    <row r="122" spans="1:8" x14ac:dyDescent="0.2">
      <c r="A122" s="78">
        <v>2162</v>
      </c>
      <c r="B122" s="76" t="s">
        <v>385</v>
      </c>
      <c r="C122" s="80">
        <v>0</v>
      </c>
    </row>
    <row r="123" spans="1:8" x14ac:dyDescent="0.2">
      <c r="A123" s="78">
        <v>2163</v>
      </c>
      <c r="B123" s="76" t="s">
        <v>386</v>
      </c>
      <c r="C123" s="80">
        <v>0</v>
      </c>
    </row>
    <row r="124" spans="1:8" x14ac:dyDescent="0.2">
      <c r="A124" s="78">
        <v>2164</v>
      </c>
      <c r="B124" s="76" t="s">
        <v>387</v>
      </c>
      <c r="C124" s="80">
        <v>0</v>
      </c>
    </row>
    <row r="125" spans="1:8" x14ac:dyDescent="0.2">
      <c r="A125" s="78">
        <v>2165</v>
      </c>
      <c r="B125" s="76" t="s">
        <v>388</v>
      </c>
      <c r="C125" s="80">
        <v>0</v>
      </c>
    </row>
    <row r="126" spans="1:8" x14ac:dyDescent="0.2">
      <c r="A126" s="78">
        <v>2166</v>
      </c>
      <c r="B126" s="76" t="s">
        <v>389</v>
      </c>
      <c r="C126" s="80">
        <v>0</v>
      </c>
    </row>
    <row r="127" spans="1:8" x14ac:dyDescent="0.2">
      <c r="A127" s="78">
        <v>2250</v>
      </c>
      <c r="B127" s="76" t="s">
        <v>390</v>
      </c>
      <c r="C127" s="80">
        <v>0</v>
      </c>
    </row>
    <row r="128" spans="1:8" x14ac:dyDescent="0.2">
      <c r="A128" s="78">
        <v>2251</v>
      </c>
      <c r="B128" s="76" t="s">
        <v>391</v>
      </c>
      <c r="C128" s="80">
        <v>0</v>
      </c>
    </row>
    <row r="129" spans="1:8" x14ac:dyDescent="0.2">
      <c r="A129" s="78">
        <v>2252</v>
      </c>
      <c r="B129" s="76" t="s">
        <v>392</v>
      </c>
      <c r="C129" s="80">
        <v>0</v>
      </c>
    </row>
    <row r="130" spans="1:8" x14ac:dyDescent="0.2">
      <c r="A130" s="78">
        <v>2253</v>
      </c>
      <c r="B130" s="76" t="s">
        <v>393</v>
      </c>
      <c r="C130" s="80">
        <v>0</v>
      </c>
    </row>
    <row r="131" spans="1:8" x14ac:dyDescent="0.2">
      <c r="A131" s="78">
        <v>2254</v>
      </c>
      <c r="B131" s="76" t="s">
        <v>394</v>
      </c>
      <c r="C131" s="80">
        <v>0</v>
      </c>
    </row>
    <row r="132" spans="1:8" x14ac:dyDescent="0.2">
      <c r="A132" s="78">
        <v>2255</v>
      </c>
      <c r="B132" s="76" t="s">
        <v>395</v>
      </c>
      <c r="C132" s="80">
        <v>0</v>
      </c>
    </row>
    <row r="133" spans="1:8" x14ac:dyDescent="0.2">
      <c r="A133" s="78">
        <v>2256</v>
      </c>
      <c r="B133" s="76" t="s">
        <v>396</v>
      </c>
      <c r="C133" s="80">
        <v>0</v>
      </c>
    </row>
    <row r="135" spans="1:8" x14ac:dyDescent="0.2">
      <c r="A135" s="75" t="s">
        <v>263</v>
      </c>
      <c r="B135" s="75"/>
      <c r="C135" s="75"/>
      <c r="D135" s="75"/>
      <c r="E135" s="75"/>
      <c r="F135" s="75"/>
      <c r="G135" s="75"/>
      <c r="H135" s="75"/>
    </row>
    <row r="136" spans="1:8" x14ac:dyDescent="0.2">
      <c r="A136" s="79" t="s">
        <v>233</v>
      </c>
      <c r="B136" s="79" t="s">
        <v>229</v>
      </c>
      <c r="C136" s="79" t="s">
        <v>230</v>
      </c>
      <c r="D136" s="79" t="s">
        <v>234</v>
      </c>
      <c r="E136" s="79" t="s">
        <v>304</v>
      </c>
      <c r="F136" s="79"/>
      <c r="G136" s="79"/>
      <c r="H136" s="79"/>
    </row>
    <row r="137" spans="1:8" x14ac:dyDescent="0.2">
      <c r="A137" s="78">
        <v>2159</v>
      </c>
      <c r="B137" s="76" t="s">
        <v>397</v>
      </c>
      <c r="C137" s="80">
        <v>0</v>
      </c>
    </row>
    <row r="138" spans="1:8" x14ac:dyDescent="0.2">
      <c r="A138" s="78">
        <v>2199</v>
      </c>
      <c r="B138" s="76" t="s">
        <v>398</v>
      </c>
      <c r="C138" s="80">
        <v>0</v>
      </c>
    </row>
    <row r="139" spans="1:8" x14ac:dyDescent="0.2">
      <c r="A139" s="78">
        <v>2240</v>
      </c>
      <c r="B139" s="76" t="s">
        <v>399</v>
      </c>
      <c r="C139" s="80">
        <v>0</v>
      </c>
    </row>
    <row r="140" spans="1:8" x14ac:dyDescent="0.2">
      <c r="A140" s="78">
        <v>2241</v>
      </c>
      <c r="B140" s="76" t="s">
        <v>400</v>
      </c>
      <c r="C140" s="80">
        <v>0</v>
      </c>
    </row>
    <row r="141" spans="1:8" x14ac:dyDescent="0.2">
      <c r="A141" s="78">
        <v>2242</v>
      </c>
      <c r="B141" s="76" t="s">
        <v>401</v>
      </c>
      <c r="C141" s="80">
        <v>0</v>
      </c>
    </row>
    <row r="142" spans="1:8" x14ac:dyDescent="0.2">
      <c r="A142" s="78">
        <v>2249</v>
      </c>
      <c r="B142" s="76" t="s">
        <v>402</v>
      </c>
      <c r="C142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103" zoomScaleNormal="100" workbookViewId="0">
      <selection activeCell="A126" sqref="A126:XFD126"/>
    </sheetView>
  </sheetViews>
  <sheetFormatPr baseColWidth="10" defaultColWidth="9.140625" defaultRowHeight="11.25" x14ac:dyDescent="0.2"/>
  <cols>
    <col min="1" max="1" width="10" style="76" customWidth="1"/>
    <col min="2" max="2" width="56.85546875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49" t="str">
        <f>ESF!A1</f>
        <v>CASA DE LA CULTURA DE URIANGATO</v>
      </c>
      <c r="B1" s="149"/>
      <c r="C1" s="149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49" t="s">
        <v>403</v>
      </c>
      <c r="B2" s="149"/>
      <c r="C2" s="149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49" t="str">
        <f>ESF!A3</f>
        <v>Correspondiente del 01 DE ENERO al 30 DE JUNIO</v>
      </c>
      <c r="B3" s="149"/>
      <c r="C3" s="149"/>
      <c r="D3" s="70" t="s">
        <v>292</v>
      </c>
      <c r="E3" s="81">
        <f>'Notas a los Edos Financieros'!E3</f>
        <v>2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42610.49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42610.49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1627192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69192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1558000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+C97+C125+C132</f>
        <v>1793099.7899999998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+C98+C105+C115</f>
        <v>1793099.7899999998</v>
      </c>
      <c r="D97" s="83">
        <f>C97/$C$96</f>
        <v>1</v>
      </c>
    </row>
    <row r="98" spans="1:4" x14ac:dyDescent="0.2">
      <c r="A98" s="78">
        <v>5110</v>
      </c>
      <c r="B98" s="76" t="s">
        <v>487</v>
      </c>
      <c r="C98" s="80">
        <v>853727.33</v>
      </c>
      <c r="D98" s="83">
        <f t="shared" ref="D98:D161" si="0">C98/$C$96</f>
        <v>0.47611813618025134</v>
      </c>
    </row>
    <row r="99" spans="1:4" x14ac:dyDescent="0.2">
      <c r="A99" s="78">
        <v>5111</v>
      </c>
      <c r="B99" s="76" t="s">
        <v>488</v>
      </c>
      <c r="C99" s="80">
        <v>0</v>
      </c>
      <c r="D99" s="83">
        <f t="shared" si="0"/>
        <v>0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0</v>
      </c>
      <c r="D101" s="83">
        <f t="shared" si="0"/>
        <v>0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0</v>
      </c>
      <c r="D103" s="83">
        <f t="shared" si="0"/>
        <v>0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210352.74</v>
      </c>
      <c r="D105" s="83">
        <f t="shared" si="0"/>
        <v>0.11731234433974252</v>
      </c>
    </row>
    <row r="106" spans="1:4" x14ac:dyDescent="0.2">
      <c r="A106" s="78">
        <v>5121</v>
      </c>
      <c r="B106" s="76" t="s">
        <v>495</v>
      </c>
      <c r="C106" s="80">
        <v>26220.71</v>
      </c>
      <c r="D106" s="83">
        <f t="shared" si="0"/>
        <v>1.4623118103203839E-2</v>
      </c>
    </row>
    <row r="107" spans="1:4" x14ac:dyDescent="0.2">
      <c r="A107" s="78">
        <v>5122</v>
      </c>
      <c r="B107" s="76" t="s">
        <v>496</v>
      </c>
      <c r="C107" s="80">
        <v>87455.85</v>
      </c>
      <c r="D107" s="83">
        <f t="shared" si="0"/>
        <v>4.8773554315122647E-2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26012.25</v>
      </c>
      <c r="D109" s="83">
        <f t="shared" si="0"/>
        <v>1.4506861327556122E-2</v>
      </c>
    </row>
    <row r="110" spans="1:4" x14ac:dyDescent="0.2">
      <c r="A110" s="78">
        <v>5125</v>
      </c>
      <c r="B110" s="76" t="s">
        <v>499</v>
      </c>
      <c r="C110" s="80">
        <v>9490.19</v>
      </c>
      <c r="D110" s="83">
        <f t="shared" si="0"/>
        <v>5.292616759494463E-3</v>
      </c>
    </row>
    <row r="111" spans="1:4" x14ac:dyDescent="0.2">
      <c r="A111" s="78">
        <v>5126</v>
      </c>
      <c r="B111" s="76" t="s">
        <v>500</v>
      </c>
      <c r="C111" s="80">
        <v>30362.42</v>
      </c>
      <c r="D111" s="83">
        <f t="shared" si="0"/>
        <v>1.6932922623341562E-2</v>
      </c>
    </row>
    <row r="112" spans="1:4" x14ac:dyDescent="0.2">
      <c r="A112" s="78">
        <v>5127</v>
      </c>
      <c r="B112" s="76" t="s">
        <v>501</v>
      </c>
      <c r="C112" s="80">
        <v>23852.34</v>
      </c>
      <c r="D112" s="83">
        <f t="shared" si="0"/>
        <v>1.3302293677698775E-2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6958.98</v>
      </c>
      <c r="D114" s="83">
        <f t="shared" si="0"/>
        <v>3.8809775333251252E-3</v>
      </c>
    </row>
    <row r="115" spans="1:4" x14ac:dyDescent="0.2">
      <c r="A115" s="78">
        <v>5130</v>
      </c>
      <c r="B115" s="76" t="s">
        <v>504</v>
      </c>
      <c r="C115" s="80">
        <f>SUM(C116:C124)</f>
        <v>729019.72</v>
      </c>
      <c r="D115" s="83">
        <f t="shared" si="0"/>
        <v>0.40656951948000619</v>
      </c>
    </row>
    <row r="116" spans="1:4" x14ac:dyDescent="0.2">
      <c r="A116" s="78">
        <v>5131</v>
      </c>
      <c r="B116" s="76" t="s">
        <v>505</v>
      </c>
      <c r="C116" s="80">
        <v>38587.620000000003</v>
      </c>
      <c r="D116" s="83">
        <f t="shared" si="0"/>
        <v>2.1520062751220335E-2</v>
      </c>
    </row>
    <row r="117" spans="1:4" x14ac:dyDescent="0.2">
      <c r="A117" s="78">
        <v>5132</v>
      </c>
      <c r="B117" s="76" t="s">
        <v>506</v>
      </c>
      <c r="C117" s="80">
        <v>251251.37</v>
      </c>
      <c r="D117" s="83">
        <f t="shared" si="0"/>
        <v>0.14012124222043437</v>
      </c>
    </row>
    <row r="118" spans="1:4" x14ac:dyDescent="0.2">
      <c r="A118" s="78">
        <v>5133</v>
      </c>
      <c r="B118" s="76" t="s">
        <v>507</v>
      </c>
      <c r="C118" s="80">
        <v>281436.64</v>
      </c>
      <c r="D118" s="83">
        <f t="shared" si="0"/>
        <v>0.15695536944990665</v>
      </c>
    </row>
    <row r="119" spans="1:4" x14ac:dyDescent="0.2">
      <c r="A119" s="78">
        <v>5134</v>
      </c>
      <c r="B119" s="76" t="s">
        <v>508</v>
      </c>
      <c r="C119" s="80">
        <v>4347.75</v>
      </c>
      <c r="D119" s="83">
        <f t="shared" si="0"/>
        <v>2.424711677647344E-3</v>
      </c>
    </row>
    <row r="120" spans="1:4" x14ac:dyDescent="0.2">
      <c r="A120" s="78">
        <v>5135</v>
      </c>
      <c r="B120" s="76" t="s">
        <v>509</v>
      </c>
      <c r="C120" s="80">
        <v>6978.08</v>
      </c>
      <c r="D120" s="83">
        <f t="shared" si="0"/>
        <v>3.8916294781340646E-3</v>
      </c>
    </row>
    <row r="121" spans="1:4" x14ac:dyDescent="0.2">
      <c r="A121" s="78">
        <v>5136</v>
      </c>
      <c r="B121" s="76" t="s">
        <v>510</v>
      </c>
      <c r="C121" s="80">
        <v>10421.049999999999</v>
      </c>
      <c r="D121" s="83">
        <f t="shared" si="0"/>
        <v>5.8117512801671789E-3</v>
      </c>
    </row>
    <row r="122" spans="1:4" x14ac:dyDescent="0.2">
      <c r="A122" s="78">
        <v>5137</v>
      </c>
      <c r="B122" s="76" t="s">
        <v>511</v>
      </c>
      <c r="C122" s="80">
        <v>18495.02</v>
      </c>
      <c r="D122" s="83">
        <f t="shared" si="0"/>
        <v>1.0314551428283867E-2</v>
      </c>
    </row>
    <row r="123" spans="1:4" x14ac:dyDescent="0.2">
      <c r="A123" s="78">
        <v>5138</v>
      </c>
      <c r="B123" s="76" t="s">
        <v>512</v>
      </c>
      <c r="C123" s="80">
        <v>99705.19</v>
      </c>
      <c r="D123" s="83">
        <f t="shared" si="0"/>
        <v>5.5604930944752391E-2</v>
      </c>
    </row>
    <row r="124" spans="1:4" x14ac:dyDescent="0.2">
      <c r="A124" s="78">
        <v>5139</v>
      </c>
      <c r="B124" s="76" t="s">
        <v>513</v>
      </c>
      <c r="C124" s="80">
        <v>17797</v>
      </c>
      <c r="D124" s="83">
        <f t="shared" si="0"/>
        <v>9.9252702494600151E-3</v>
      </c>
    </row>
    <row r="125" spans="1:4" x14ac:dyDescent="0.2">
      <c r="A125" s="78">
        <v>5200</v>
      </c>
      <c r="B125" s="76" t="s">
        <v>514</v>
      </c>
      <c r="C125" s="80"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9" sqref="C9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3" t="str">
        <f>ESF!A1</f>
        <v>CASA DE LA CULTURA DE URIANGATO</v>
      </c>
      <c r="B1" s="153"/>
      <c r="C1" s="153"/>
      <c r="D1" s="84" t="s">
        <v>288</v>
      </c>
      <c r="E1" s="85">
        <f>ESF!H1</f>
        <v>2018</v>
      </c>
    </row>
    <row r="2" spans="1:5" ht="18.95" customHeight="1" x14ac:dyDescent="0.2">
      <c r="A2" s="153" t="s">
        <v>594</v>
      </c>
      <c r="B2" s="153"/>
      <c r="C2" s="153"/>
      <c r="D2" s="84" t="s">
        <v>290</v>
      </c>
      <c r="E2" s="85" t="str">
        <f>ESF!H2</f>
        <v>Trimestral</v>
      </c>
    </row>
    <row r="3" spans="1:5" ht="18.95" customHeight="1" x14ac:dyDescent="0.2">
      <c r="A3" s="153" t="str">
        <f>ESF!A3</f>
        <v>Correspondiente del 01 DE ENERO al 30 DE JUNIO</v>
      </c>
      <c r="B3" s="153"/>
      <c r="C3" s="153"/>
      <c r="D3" s="84" t="s">
        <v>292</v>
      </c>
      <c r="E3" s="85">
        <f>ESF!H3</f>
        <v>2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340758.6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76792.37</v>
      </c>
    </row>
    <row r="15" spans="1:5" x14ac:dyDescent="0.2">
      <c r="A15" s="90">
        <v>3220</v>
      </c>
      <c r="B15" s="86" t="s">
        <v>599</v>
      </c>
      <c r="C15" s="91">
        <v>1583085.81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28" sqref="C28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3" t="str">
        <f>ESF!A1</f>
        <v>CASA DE LA CULTURA DE URIANGATO</v>
      </c>
      <c r="B1" s="153"/>
      <c r="C1" s="153"/>
      <c r="D1" s="84" t="s">
        <v>288</v>
      </c>
      <c r="E1" s="85">
        <f>ESF!H1</f>
        <v>2018</v>
      </c>
    </row>
    <row r="2" spans="1:5" s="92" customFormat="1" ht="18.95" customHeight="1" x14ac:dyDescent="0.25">
      <c r="A2" s="153" t="s">
        <v>612</v>
      </c>
      <c r="B2" s="153"/>
      <c r="C2" s="153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3" t="str">
        <f>ESF!A3</f>
        <v>Correspondiente del 01 DE ENERO al 30 DE JUNIO</v>
      </c>
      <c r="B3" s="153"/>
      <c r="C3" s="153"/>
      <c r="D3" s="84" t="s">
        <v>292</v>
      </c>
      <c r="E3" s="85">
        <f>ESF!H3</f>
        <v>2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459498.03</v>
      </c>
      <c r="D10" s="91">
        <v>293762.59999999998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63272.33</v>
      </c>
    </row>
    <row r="29" spans="1:5" x14ac:dyDescent="0.2">
      <c r="A29" s="90">
        <v>1241</v>
      </c>
      <c r="B29" s="86" t="s">
        <v>337</v>
      </c>
      <c r="C29" s="91">
        <v>0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2018-07-31T15:46:54Z</cp:lastPrinted>
  <dcterms:created xsi:type="dcterms:W3CDTF">2012-12-11T20:36:24Z</dcterms:created>
  <dcterms:modified xsi:type="dcterms:W3CDTF">2018-07-31T15:46:56Z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