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ANUAL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G46" i="4" l="1"/>
  <c r="G48" i="4" s="1"/>
  <c r="F26" i="4"/>
  <c r="F4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<sst xmlns="http://schemas.openxmlformats.org/spreadsheetml/2006/main" count="59" uniqueCount="59">
  <si>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</si>
  <si>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</si>
  <si>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</si>
  <si>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</si>
  <si>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</si>
  <si>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</si>
  <si>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</si>
  <si>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</si>
  <si>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</si>
  <si>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</si>
  <si>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</si>
  <si>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</si>
  <si>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</si>
  <si>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</si>
  <si>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</si>
  <si>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</si>
  <si>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</si>
  <si>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</si>
  <si>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</si>
  <si>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</si>
  <si>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</si>
  <si>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</si>
  <si>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</si>
  <si>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</si>
  <si>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</si>
  <si>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</si>
  <si>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</si>
  <si>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</si>
  <si>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</si>
  <si>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</si>
  <si>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</si>
  <si>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</si>
  <si>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</si>
  <si>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</si>
  <si>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</si>
  <si>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</si>
  <si>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</si>
  <si>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</si>
  <si>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</si>
  <si>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</si>
  <si>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</si>
  <si>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</si>
  <si>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</si>
  <si>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</si>
  <si>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</si>
  <si>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</si>
  <si>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</si>
  <si>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</si>
  <si>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</si>
  <si>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</si>
  <si>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</si>
  <si>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</si>
  <si>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</si>
  <si>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</si>
  <si>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</si>
  <si>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</si>
  <si>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</si>
  <si>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</si>
  <si>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 Uriangato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</si>
</sst>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13" zoomScaleNormal="100" zoomScaleSheetLayoutView="100" workbookViewId="0">
      <selection activeCell="F36" sqref="F3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281455.25</v>
      </c>
      <c r="C5" s="12">
        <v>227237.08</v>
      </c>
      <c r="D5" s="17"/>
      <c r="E5" s="11" t="s">
        <v>41</v>
      </c>
      <c r="F5" s="12">
        <v>49917.98</v>
      </c>
      <c r="G5" s="5">
        <v>29930.39</v>
      </c>
    </row>
    <row r="6" spans="1:7" x14ac:dyDescent="0.2">
      <c r="A6" s="30" t="s">
        <v>28</v>
      </c>
      <c r="B6" s="12">
        <v>60424.24</v>
      </c>
      <c r="C6" s="12">
        <v>24012.07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341879.49</v>
      </c>
      <c r="C13" s="10">
        <f>SUM(C5:C11)</f>
        <v>251249.15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49917.98</v>
      </c>
      <c r="G14" s="5">
        <f>SUM(G5:G12)</f>
        <v>29930.39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2383396.38</v>
      </c>
      <c r="C19" s="12">
        <v>2234119.39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37636.97</v>
      </c>
      <c r="C20" s="12">
        <v>37636.97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-1840611.42</v>
      </c>
      <c r="C21" s="12">
        <v>-1616698.62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580421.93000000017</v>
      </c>
      <c r="C26" s="10">
        <f>SUM(C16:C24)</f>
        <v>655057.74000000022</v>
      </c>
      <c r="D26" s="17"/>
      <c r="E26" s="39" t="s">
        <v>57</v>
      </c>
      <c r="F26" s="10">
        <f>SUM(F24+F14)</f>
        <v>49917.98</v>
      </c>
      <c r="G26" s="6">
        <f>SUM(G14+G24)</f>
        <v>29930.39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922301.42000000016</v>
      </c>
      <c r="C28" s="10">
        <f>C13+C26</f>
        <v>906306.89000000025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340758.6</v>
      </c>
      <c r="G30" s="6">
        <f>SUM(G31:G33)</f>
        <v>340758.6</v>
      </c>
    </row>
    <row r="31" spans="1:7" x14ac:dyDescent="0.2">
      <c r="A31" s="31"/>
      <c r="B31" s="15"/>
      <c r="C31" s="15"/>
      <c r="D31" s="17"/>
      <c r="E31" s="11" t="s">
        <v>2</v>
      </c>
      <c r="F31" s="12">
        <v>340758.6</v>
      </c>
      <c r="G31" s="5">
        <v>340758.6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531624.84</v>
      </c>
      <c r="G35" s="6">
        <f>SUM(G36:G40)</f>
        <v>535617.9</v>
      </c>
    </row>
    <row r="36" spans="1:7" x14ac:dyDescent="0.2">
      <c r="A36" s="31"/>
      <c r="B36" s="15"/>
      <c r="C36" s="15"/>
      <c r="D36" s="17"/>
      <c r="E36" s="11" t="s">
        <v>52</v>
      </c>
      <c r="F36" s="12">
        <v>2264.94</v>
      </c>
      <c r="G36" s="5">
        <v>-198.39</v>
      </c>
    </row>
    <row r="37" spans="1:7" x14ac:dyDescent="0.2">
      <c r="A37" s="31"/>
      <c r="B37" s="15"/>
      <c r="C37" s="15"/>
      <c r="D37" s="17"/>
      <c r="E37" s="11" t="s">
        <v>19</v>
      </c>
      <c r="F37" s="12">
        <v>529359.9</v>
      </c>
      <c r="G37" s="5">
        <v>535816.29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872383.44</v>
      </c>
      <c r="G46" s="5">
        <f>SUM(G42+G35+G30)</f>
        <v>876376.5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922301.41999999993</v>
      </c>
      <c r="G48" s="20">
        <f>G46+G26</f>
        <v>906306.89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cp:lastPrinted>2018-03-04T05:00:29Z</cp:lastPrinted>
  <dcterms:created xsi:type="dcterms:W3CDTF">2012-12-11T20:26:08Z</dcterms:created>
  <dcterms:modified xsi:type="dcterms:W3CDTF">2022-02-09T18:34:51Z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